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27-2025 WSP - Locals &amp; Alleys\"/>
    </mc:Choice>
  </mc:AlternateContent>
  <xr:revisionPtr revIDLastSave="0" documentId="13_ncr:1_{8371B08F-29A6-4E94-A4A5-689DE63AC1A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227-2025_FORM B - PRICES" sheetId="1" r:id="rId1"/>
  </sheets>
  <definedNames>
    <definedName name="_12TENDER_SUBMISSI">'227-2025_FORM B - PRICES'!#REF!</definedName>
    <definedName name="_4PAGE_1_OF_13">'227-2025_FORM B - PRICES'!#REF!</definedName>
    <definedName name="_8TENDER_NO._181">'227-2025_FORM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'227-2025_FORM B - PRICES'!#REF!</definedName>
    <definedName name="_xlnm.Print_Area" localSheetId="0">'227-2025_FORM B - PRICES'!$B$6:$H$377</definedName>
    <definedName name="_xlnm.Print_Titles" localSheetId="0">'227-2025_FORM B - PRICES'!$1:$5</definedName>
    <definedName name="_xlnm.Print_Titles">'227-2025_FORM B - PRICES'!$B$4:$IV$4</definedName>
    <definedName name="TEMP">'227-2025_FORM B - PRICES'!#REF!</definedName>
    <definedName name="TESTHEAD">'227-2025_FORM B - PRICES'!#REF!</definedName>
    <definedName name="XEVERYTHING">'227-2025_FORM B - PRICES'!$B$1:$IV$366</definedName>
    <definedName name="XITEMS">'227-2025_FORM B - PRICES'!$B$6:$IV$366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0" i="1" l="1"/>
  <c r="H40" i="1" l="1"/>
  <c r="H329" i="1"/>
  <c r="H239" i="1"/>
  <c r="H150" i="1"/>
  <c r="H60" i="1" l="1"/>
  <c r="H365" i="1" l="1"/>
  <c r="H364" i="1"/>
  <c r="H361" i="1"/>
  <c r="H360" i="1"/>
  <c r="H359" i="1"/>
  <c r="H357" i="1"/>
  <c r="H355" i="1"/>
  <c r="H353" i="1"/>
  <c r="H352" i="1"/>
  <c r="H351" i="1"/>
  <c r="H349" i="1"/>
  <c r="H348" i="1"/>
  <c r="H346" i="1"/>
  <c r="H344" i="1"/>
  <c r="H343" i="1"/>
  <c r="H340" i="1"/>
  <c r="H338" i="1"/>
  <c r="H335" i="1"/>
  <c r="H333" i="1"/>
  <c r="H332" i="1"/>
  <c r="H328" i="1"/>
  <c r="H326" i="1"/>
  <c r="H323" i="1"/>
  <c r="H322" i="1"/>
  <c r="H321" i="1"/>
  <c r="H319" i="1"/>
  <c r="H316" i="1"/>
  <c r="H315" i="1"/>
  <c r="H314" i="1"/>
  <c r="H311" i="1"/>
  <c r="H309" i="1"/>
  <c r="H308" i="1"/>
  <c r="H307" i="1"/>
  <c r="H306" i="1"/>
  <c r="H303" i="1"/>
  <c r="H301" i="1"/>
  <c r="H299" i="1"/>
  <c r="H297" i="1"/>
  <c r="H294" i="1"/>
  <c r="H292" i="1"/>
  <c r="H290" i="1"/>
  <c r="H289" i="1"/>
  <c r="H288" i="1"/>
  <c r="H287" i="1"/>
  <c r="H286" i="1"/>
  <c r="H284" i="1"/>
  <c r="H282" i="1"/>
  <c r="H281" i="1"/>
  <c r="H277" i="1"/>
  <c r="H276" i="1"/>
  <c r="H273" i="1"/>
  <c r="H272" i="1"/>
  <c r="H271" i="1"/>
  <c r="H269" i="1"/>
  <c r="H267" i="1"/>
  <c r="H265" i="1"/>
  <c r="H264" i="1"/>
  <c r="H263" i="1"/>
  <c r="H261" i="1"/>
  <c r="H260" i="1"/>
  <c r="H259" i="1"/>
  <c r="H257" i="1"/>
  <c r="H255" i="1"/>
  <c r="H254" i="1"/>
  <c r="H251" i="1"/>
  <c r="H249" i="1"/>
  <c r="H246" i="1"/>
  <c r="H244" i="1"/>
  <c r="H243" i="1"/>
  <c r="H238" i="1"/>
  <c r="H236" i="1"/>
  <c r="H232" i="1"/>
  <c r="H231" i="1"/>
  <c r="H230" i="1"/>
  <c r="H228" i="1"/>
  <c r="H225" i="1"/>
  <c r="H224" i="1"/>
  <c r="H223" i="1"/>
  <c r="H220" i="1"/>
  <c r="H218" i="1"/>
  <c r="H217" i="1"/>
  <c r="H216" i="1"/>
  <c r="H215" i="1"/>
  <c r="H212" i="1"/>
  <c r="H210" i="1"/>
  <c r="H208" i="1"/>
  <c r="H206" i="1"/>
  <c r="H203" i="1"/>
  <c r="H201" i="1"/>
  <c r="H199" i="1"/>
  <c r="H198" i="1"/>
  <c r="H197" i="1"/>
  <c r="H196" i="1"/>
  <c r="H195" i="1"/>
  <c r="H193" i="1"/>
  <c r="H191" i="1"/>
  <c r="H190" i="1"/>
  <c r="H186" i="1"/>
  <c r="H185" i="1"/>
  <c r="H182" i="1"/>
  <c r="H181" i="1"/>
  <c r="H180" i="1"/>
  <c r="H178" i="1"/>
  <c r="H176" i="1"/>
  <c r="H174" i="1"/>
  <c r="H173" i="1"/>
  <c r="H171" i="1"/>
  <c r="H170" i="1"/>
  <c r="H169" i="1"/>
  <c r="H167" i="1"/>
  <c r="H165" i="1"/>
  <c r="H164" i="1"/>
  <c r="H161" i="1"/>
  <c r="H159" i="1"/>
  <c r="H156" i="1"/>
  <c r="H154" i="1"/>
  <c r="H153" i="1"/>
  <c r="H149" i="1"/>
  <c r="H147" i="1"/>
  <c r="H143" i="1"/>
  <c r="H142" i="1"/>
  <c r="H141" i="1"/>
  <c r="H139" i="1"/>
  <c r="H136" i="1"/>
  <c r="H135" i="1"/>
  <c r="H134" i="1"/>
  <c r="H131" i="1"/>
  <c r="H130" i="1"/>
  <c r="H128" i="1"/>
  <c r="H127" i="1"/>
  <c r="H126" i="1"/>
  <c r="H125" i="1"/>
  <c r="H124" i="1"/>
  <c r="H121" i="1"/>
  <c r="H119" i="1"/>
  <c r="H117" i="1"/>
  <c r="H115" i="1"/>
  <c r="H112" i="1"/>
  <c r="H110" i="1"/>
  <c r="H108" i="1"/>
  <c r="H107" i="1"/>
  <c r="H106" i="1"/>
  <c r="H105" i="1"/>
  <c r="H104" i="1"/>
  <c r="H102" i="1"/>
  <c r="H100" i="1"/>
  <c r="H99" i="1"/>
  <c r="H366" i="1" l="1"/>
  <c r="H278" i="1"/>
  <c r="H187" i="1"/>
  <c r="H83" i="1"/>
  <c r="H77" i="1" l="1"/>
  <c r="H74" i="1"/>
  <c r="H69" i="1"/>
  <c r="H59" i="1"/>
  <c r="H45" i="1"/>
  <c r="H44" i="1"/>
  <c r="H43" i="1"/>
  <c r="H11" i="1"/>
  <c r="H8" i="1" l="1"/>
  <c r="C366" i="1"/>
  <c r="C374" i="1" s="1"/>
  <c r="B366" i="1"/>
  <c r="B374" i="1" s="1"/>
  <c r="C187" i="1"/>
  <c r="C372" i="1" s="1"/>
  <c r="B187" i="1"/>
  <c r="B372" i="1" s="1"/>
  <c r="H95" i="1" l="1"/>
  <c r="H94" i="1"/>
  <c r="H91" i="1"/>
  <c r="H90" i="1"/>
  <c r="H89" i="1"/>
  <c r="H87" i="1"/>
  <c r="H84" i="1"/>
  <c r="H81" i="1"/>
  <c r="H80" i="1"/>
  <c r="H79" i="1"/>
  <c r="H75" i="1"/>
  <c r="H71" i="1"/>
  <c r="H66" i="1"/>
  <c r="H372" i="1" l="1"/>
  <c r="H374" i="1"/>
  <c r="H64" i="1"/>
  <c r="H63" i="1"/>
  <c r="H57" i="1" l="1"/>
  <c r="H26" i="1"/>
  <c r="H53" i="1" l="1"/>
  <c r="H52" i="1"/>
  <c r="H51" i="1"/>
  <c r="H49" i="1"/>
  <c r="H46" i="1"/>
  <c r="H39" i="1"/>
  <c r="H37" i="1"/>
  <c r="H36" i="1"/>
  <c r="H35" i="1"/>
  <c r="H34" i="1"/>
  <c r="H33" i="1"/>
  <c r="H30" i="1"/>
  <c r="H28" i="1"/>
  <c r="H24" i="1" l="1"/>
  <c r="H21" i="1"/>
  <c r="H19" i="1" l="1"/>
  <c r="H17" i="1"/>
  <c r="H16" i="1"/>
  <c r="H15" i="1"/>
  <c r="H14" i="1"/>
  <c r="H13" i="1"/>
  <c r="H9" i="1"/>
  <c r="H96" i="1" l="1"/>
  <c r="C375" i="1"/>
  <c r="B375" i="1"/>
  <c r="C369" i="1"/>
  <c r="B369" i="1"/>
  <c r="H368" i="1"/>
  <c r="H369" i="1" s="1"/>
  <c r="H375" i="1" s="1"/>
  <c r="B371" i="1" l="1"/>
  <c r="B278" i="1"/>
  <c r="B373" i="1" s="1"/>
  <c r="B96" i="1"/>
  <c r="C371" i="1"/>
  <c r="C278" i="1"/>
  <c r="C373" i="1" s="1"/>
  <c r="C96" i="1"/>
  <c r="H373" i="1" l="1"/>
  <c r="H371" i="1"/>
  <c r="G376" i="1" l="1"/>
</calcChain>
</file>

<file path=xl/sharedStrings.xml><?xml version="1.0" encoding="utf-8"?>
<sst xmlns="http://schemas.openxmlformats.org/spreadsheetml/2006/main" count="1476" uniqueCount="425">
  <si>
    <t>FORM B: PRICES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</si>
  <si>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</si>
  <si>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</si>
  <si>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</si>
  <si>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</si>
  <si>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</si>
  <si>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</si>
  <si>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</si>
  <si>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</si>
  <si>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</si>
  <si>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</si>
  <si>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</si>
  <si>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</si>
  <si>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/>
  </si>
  <si>
    <t>EARTH AND BASE WORKS</t>
  </si>
  <si>
    <t>A003</t>
  </si>
  <si>
    <t>A.3</t>
  </si>
  <si>
    <t>Excavation</t>
  </si>
  <si>
    <t>CW 3110-R22</t>
  </si>
  <si>
    <t>m³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</si>
  <si>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</si>
  <si>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</si>
  <si>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</si>
  <si>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</si>
  <si>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m²</t>
  </si>
  <si>
    <t>A007</t>
  </si>
  <si>
    <t>A.7</t>
  </si>
  <si>
    <t>Supplying and Placing Sub-base Material</t>
  </si>
  <si>
    <t>i)</t>
  </si>
  <si>
    <t>tonne</t>
  </si>
  <si>
    <t>ii)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</si>
  <si>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</si>
  <si>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</si>
  <si>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</si>
  <si>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</si>
  <si>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</si>
  <si>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</si>
  <si>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</si>
  <si>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</si>
  <si>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A014</t>
  </si>
  <si>
    <t>A.14</t>
  </si>
  <si>
    <t>Boulevard Excavation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</si>
  <si>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</si>
  <si>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</si>
  <si>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</si>
  <si>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</si>
  <si>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</si>
  <si>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</si>
  <si>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</si>
  <si>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</si>
  <si>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</si>
  <si>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</si>
  <si>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</si>
  <si>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</si>
  <si>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A024</t>
  </si>
  <si>
    <t>A.24</t>
  </si>
  <si>
    <t>Surfacing Material</t>
  </si>
  <si>
    <t>CW 3150-R4</t>
  </si>
  <si>
    <t>A026</t>
  </si>
  <si>
    <t>Limestone</t>
  </si>
  <si>
    <t>ROADWORKS - REMOVALS/RENEWALS</t>
  </si>
  <si>
    <t>B001</t>
  </si>
  <si>
    <t>B.1</t>
  </si>
  <si>
    <t>Pavement Removal</t>
  </si>
  <si>
    <t>B002</t>
  </si>
  <si>
    <t>Concrete Pavement</t>
  </si>
  <si>
    <t xml:space="preserve">CW 3230-R8
</t>
  </si>
  <si>
    <t>CW 3230-R8</t>
  </si>
  <si>
    <t>B064-72</t>
  </si>
  <si>
    <t>B.6</t>
  </si>
  <si>
    <t>Slab Replacement - Early Opening (72 hour)</t>
  </si>
  <si>
    <t>B074-72</t>
  </si>
  <si>
    <t>150 mm Type 4 Concrete Pavement (Reinforced)</t>
  </si>
  <si>
    <t>B094</t>
  </si>
  <si>
    <t>B.10</t>
  </si>
  <si>
    <t>Drilled Dowels</t>
  </si>
  <si>
    <t>B095</t>
  </si>
  <si>
    <t>19.1 mm Diameter</t>
  </si>
  <si>
    <t>each</t>
  </si>
  <si>
    <t>B097</t>
  </si>
  <si>
    <t>B.11</t>
  </si>
  <si>
    <t>Drilled Tie Bars</t>
  </si>
  <si>
    <t>B098</t>
  </si>
  <si>
    <t>20 M Deformed Tie Bar</t>
  </si>
  <si>
    <t>B.12</t>
  </si>
  <si>
    <t xml:space="preserve">CW 3235-R9  </t>
  </si>
  <si>
    <t>B.13</t>
  </si>
  <si>
    <t>CW 3235-R9</t>
  </si>
  <si>
    <t>SD-228A</t>
  </si>
  <si>
    <t>Type 1 Concrete Monolithic Curb and Sidewalk</t>
  </si>
  <si>
    <t>SD-228B</t>
  </si>
  <si>
    <t>B114rl</t>
  </si>
  <si>
    <t xml:space="preserve">Miscellaneous Concrete Slab Renewal </t>
  </si>
  <si>
    <t>B118rl</t>
  </si>
  <si>
    <t>100 mm Type 5 Concrete Sidewalk</t>
  </si>
  <si>
    <t>B119rl</t>
  </si>
  <si>
    <t>a)</t>
  </si>
  <si>
    <t>Less than 5 sq.m.</t>
  </si>
  <si>
    <t>B120rl</t>
  </si>
  <si>
    <t>b)</t>
  </si>
  <si>
    <t>5 sq.m. to 20 sq.m.</t>
  </si>
  <si>
    <t>B123rl</t>
  </si>
  <si>
    <t>B124</t>
  </si>
  <si>
    <t>Adjustment of Precast  Sidewalk Blocks</t>
  </si>
  <si>
    <t>B125</t>
  </si>
  <si>
    <t>B.14</t>
  </si>
  <si>
    <t>Supply of Precast  Sidewalk Blocks</t>
  </si>
  <si>
    <t>B125A</t>
  </si>
  <si>
    <t>B.15</t>
  </si>
  <si>
    <t>Removal of Precast Sidewalk Blocks</t>
  </si>
  <si>
    <t>B126r</t>
  </si>
  <si>
    <t>B.16</t>
  </si>
  <si>
    <t>Concrete Curb Removal</t>
  </si>
  <si>
    <t xml:space="preserve">CW 3240-R10 </t>
  </si>
  <si>
    <t>m</t>
  </si>
  <si>
    <t>B127rB</t>
  </si>
  <si>
    <t>Barrier Separate</t>
  </si>
  <si>
    <t>B129r</t>
  </si>
  <si>
    <t>iii)</t>
  </si>
  <si>
    <t>Curb and Gutter</t>
  </si>
  <si>
    <t>SD-203B</t>
  </si>
  <si>
    <t>SD-202B</t>
  </si>
  <si>
    <t>Type 2 Concrete Curb Ramp (8-12 mm reveal ht, Integral)</t>
  </si>
  <si>
    <t>B154rl</t>
  </si>
  <si>
    <t>B.18</t>
  </si>
  <si>
    <t>Concrete Curb Renewal</t>
  </si>
  <si>
    <t>CW 3240-R10</t>
  </si>
  <si>
    <t>Less than 3 m</t>
  </si>
  <si>
    <t>B182rl</t>
  </si>
  <si>
    <t xml:space="preserve">Type 2 Concrete Lip Curb (40 mm reveal ht, Integral) </t>
  </si>
  <si>
    <t>SD-229C,D</t>
  </si>
  <si>
    <t>B189</t>
  </si>
  <si>
    <t>B.20</t>
  </si>
  <si>
    <t>Regrading Existing Interlocking Paving Stones</t>
  </si>
  <si>
    <t>CW 3330-R5</t>
  </si>
  <si>
    <t>B190</t>
  </si>
  <si>
    <t>B.21</t>
  </si>
  <si>
    <t xml:space="preserve">Construction of Asphaltic Concrete Overlay </t>
  </si>
  <si>
    <t>Main Line Paving</t>
  </si>
  <si>
    <t>Type MS1</t>
  </si>
  <si>
    <t>B194</t>
  </si>
  <si>
    <t>Tie-ins and Approaches</t>
  </si>
  <si>
    <t>B195A</t>
  </si>
  <si>
    <t>B200</t>
  </si>
  <si>
    <t>B.24</t>
  </si>
  <si>
    <t>Planing of Pavement</t>
  </si>
  <si>
    <t xml:space="preserve">CW 3450-R6 </t>
  </si>
  <si>
    <t>B201</t>
  </si>
  <si>
    <t>1 - 50 mm Depth (Asphalt)</t>
  </si>
  <si>
    <t>B206</t>
  </si>
  <si>
    <t>B.26</t>
  </si>
  <si>
    <t>Supply and Install Pavement Repair Fabric</t>
  </si>
  <si>
    <t>CW 3140-R1</t>
  </si>
  <si>
    <t>B206A</t>
  </si>
  <si>
    <t>Type A</t>
  </si>
  <si>
    <t>ROADWORKS - NEW CONSTRUCTION</t>
  </si>
  <si>
    <t>C001</t>
  </si>
  <si>
    <t>C.1</t>
  </si>
  <si>
    <t>Concrete Pavements, Median Slabs, Bull-noses, and Safety Medians</t>
  </si>
  <si>
    <t>C019</t>
  </si>
  <si>
    <t>C.2</t>
  </si>
  <si>
    <t>Concrete Pavements for Early Opening</t>
  </si>
  <si>
    <t>C029-72</t>
  </si>
  <si>
    <t>Construction of 150 mm Type 4 Concrete Pavement for Early Opening 72 Hour (Reinforced)</t>
  </si>
  <si>
    <t>C032</t>
  </si>
  <si>
    <t>C.3</t>
  </si>
  <si>
    <t>Concrete Curbs, Curb and Gutter, and Splash Strips</t>
  </si>
  <si>
    <t>C055</t>
  </si>
  <si>
    <t>C.10</t>
  </si>
  <si>
    <t xml:space="preserve">Construction of Asphaltic Concrete Pavements </t>
  </si>
  <si>
    <t>C056</t>
  </si>
  <si>
    <t>C058A</t>
  </si>
  <si>
    <t>C058B</t>
  </si>
  <si>
    <t>Type MS2</t>
  </si>
  <si>
    <t>JOINT AND CRACK SEALING</t>
  </si>
  <si>
    <t>CW 3250-R7</t>
  </si>
  <si>
    <t>D006</t>
  </si>
  <si>
    <t>D.4</t>
  </si>
  <si>
    <t xml:space="preserve">Reflective Crack Maintenance </t>
  </si>
  <si>
    <t>ASSOCIATED DRAINAGE AND UNDERGROUND WORKS</t>
  </si>
  <si>
    <t>E003</t>
  </si>
  <si>
    <t>E.1</t>
  </si>
  <si>
    <t xml:space="preserve">Catch Basin  </t>
  </si>
  <si>
    <t>CW 2130-R12</t>
  </si>
  <si>
    <t>E005</t>
  </si>
  <si>
    <t>SD-025, 1200 mm deep</t>
  </si>
  <si>
    <t>E005A</t>
  </si>
  <si>
    <t>SD-025, 1800 mm deep</t>
  </si>
  <si>
    <t>E007A</t>
  </si>
  <si>
    <t xml:space="preserve">Remove and Replace Existing Catch Basin  </t>
  </si>
  <si>
    <t>E007C</t>
  </si>
  <si>
    <t>SD-025</t>
  </si>
  <si>
    <t>E008</t>
  </si>
  <si>
    <t>E009</t>
  </si>
  <si>
    <t>E011</t>
  </si>
  <si>
    <t>Trenchless Installation, Class B Type 2 Bedding, Class 3 Backfill</t>
  </si>
  <si>
    <t>E023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</si>
  <si>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</si>
  <si>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</si>
  <si>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</si>
  <si>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</si>
  <si>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</si>
  <si>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</si>
  <si>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E026</t>
  </si>
  <si>
    <t>AP-008 - Standard Grated Cover for Standard Frame</t>
  </si>
  <si>
    <t>E034</t>
  </si>
  <si>
    <t>Connecting to Existing Catch Basin</t>
  </si>
  <si>
    <t>E035</t>
  </si>
  <si>
    <t>E044</t>
  </si>
  <si>
    <t>Abandoning  Existing Catch Basins</t>
  </si>
  <si>
    <t>E051</t>
  </si>
  <si>
    <t>Installation of Subdrains</t>
  </si>
  <si>
    <t>CW 3120-R4</t>
  </si>
  <si>
    <t>ADJUSTMENTS</t>
  </si>
  <si>
    <t>F001</t>
  </si>
  <si>
    <t>Adjustment of Manholes/Catch Basins Frames</t>
  </si>
  <si>
    <t>F002</t>
  </si>
  <si>
    <t>F002A</t>
  </si>
  <si>
    <t>Pre-cast Concrete Risers</t>
  </si>
  <si>
    <t>vert. m</t>
  </si>
  <si>
    <t>F003</t>
  </si>
  <si>
    <t>Lifter Rings (AP-010)</t>
  </si>
  <si>
    <t>F005</t>
  </si>
  <si>
    <t>51 mm</t>
  </si>
  <si>
    <t>F009</t>
  </si>
  <si>
    <t>Adjustment of Valve Boxes</t>
  </si>
  <si>
    <t>F015</t>
  </si>
  <si>
    <t>Adjustment of Curb and Gutter Frames</t>
  </si>
  <si>
    <t>LANDSCAPING</t>
  </si>
  <si>
    <t>G001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</si>
  <si>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</si>
  <si>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</si>
  <si>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</si>
  <si>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</si>
  <si>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</si>
  <si>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</si>
  <si>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Subtotal:</t>
  </si>
  <si>
    <t>B</t>
  </si>
  <si>
    <t>C</t>
  </si>
  <si>
    <t>D</t>
  </si>
  <si>
    <t>E</t>
  </si>
  <si>
    <t>I001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</si>
  <si>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</si>
  <si>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</si>
  <si>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</si>
  <si>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</si>
  <si>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</si>
  <si>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Type 2 Concrete Barrier (150 mm reveal ht, Dowelled)</t>
  </si>
  <si>
    <t>SD-205</t>
  </si>
  <si>
    <t>SD-205,
SD-206A</t>
  </si>
  <si>
    <t>E010</t>
  </si>
  <si>
    <t>E032</t>
  </si>
  <si>
    <t>Connecting to Existing Manhole</t>
  </si>
  <si>
    <t>E033</t>
  </si>
  <si>
    <t>A008B1</t>
  </si>
  <si>
    <t>100 mm Granular B  Limestone</t>
  </si>
  <si>
    <t>E022A</t>
  </si>
  <si>
    <t>E022I</t>
  </si>
  <si>
    <t>C033</t>
  </si>
  <si>
    <t>300 mm, PVC</t>
  </si>
  <si>
    <t>300 mm Catch Basin Lead</t>
  </si>
  <si>
    <t>B155rlA</t>
  </si>
  <si>
    <t>B155rl^1</t>
  </si>
  <si>
    <t>B184rl</t>
  </si>
  <si>
    <t>Construction of  Barrier (180 mm ht, Type 2, Dowelled)</t>
  </si>
  <si>
    <t>Manhole</t>
  </si>
  <si>
    <t>SD-010, 1200 mm diameter base</t>
  </si>
  <si>
    <t>Land Drainage Sewer</t>
  </si>
  <si>
    <t>CW 2145-R5</t>
  </si>
  <si>
    <t>In a Trench, Class B Type Sand  Bedding, Class 2 Backfill</t>
  </si>
  <si>
    <t>Sewer Inspection ( following installation)</t>
  </si>
  <si>
    <t>300 mm Drainage Connection Pipe</t>
  </si>
  <si>
    <t>Catch Basin Risers</t>
  </si>
  <si>
    <t>C036B</t>
  </si>
  <si>
    <t>Construction of Modified Barrier (180 mm ht, Type 2, Dowelled)</t>
  </si>
  <si>
    <t>B128r</t>
  </si>
  <si>
    <t>A.1</t>
  </si>
  <si>
    <t>A.2</t>
  </si>
  <si>
    <t>A.5</t>
  </si>
  <si>
    <t>A.6</t>
  </si>
  <si>
    <t>A.8</t>
  </si>
  <si>
    <t>A.10</t>
  </si>
  <si>
    <t>A.11</t>
  </si>
  <si>
    <t>A.13</t>
  </si>
  <si>
    <t xml:space="preserve"> i)</t>
  </si>
  <si>
    <t>A.15</t>
  </si>
  <si>
    <t>A.16</t>
  </si>
  <si>
    <t>A.17</t>
  </si>
  <si>
    <t>A.18</t>
  </si>
  <si>
    <t>Modified Barrier</t>
  </si>
  <si>
    <t>A.19</t>
  </si>
  <si>
    <t>A.21</t>
  </si>
  <si>
    <t>A.23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</si>
  <si>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</si>
  <si>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</si>
  <si>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</si>
  <si>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</si>
  <si>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</si>
  <si>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</si>
  <si>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</si>
  <si>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</si>
  <si>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</si>
  <si>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</si>
  <si>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</si>
  <si>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</si>
  <si>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</si>
  <si>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</si>
  <si>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</si>
  <si>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</si>
  <si>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B.2</t>
  </si>
  <si>
    <t>B.3</t>
  </si>
  <si>
    <t>B.4</t>
  </si>
  <si>
    <t>B.5</t>
  </si>
  <si>
    <t>B.7</t>
  </si>
  <si>
    <t>B.8</t>
  </si>
  <si>
    <t>B.9</t>
  </si>
  <si>
    <t>B.17</t>
  </si>
  <si>
    <t>B.19</t>
  </si>
  <si>
    <t>B.22</t>
  </si>
  <si>
    <t>B.23</t>
  </si>
  <si>
    <t>B.25</t>
  </si>
  <si>
    <t>B.27</t>
  </si>
  <si>
    <t>B.28</t>
  </si>
  <si>
    <t>B.29</t>
  </si>
  <si>
    <t>B.30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</si>
  <si>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</si>
  <si>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</si>
  <si>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</si>
  <si>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</si>
  <si>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</si>
  <si>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</si>
  <si>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</si>
  <si>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</si>
  <si>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</si>
  <si>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</si>
  <si>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</si>
  <si>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C.4</t>
  </si>
  <si>
    <t>C.5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</si>
  <si>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</si>
  <si>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</si>
  <si>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</si>
  <si>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</si>
  <si>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</si>
  <si>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</si>
  <si>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</si>
  <si>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</si>
  <si>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</si>
  <si>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</si>
  <si>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</si>
  <si>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</si>
  <si>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</si>
  <si>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</si>
  <si>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</si>
  <si>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</si>
  <si>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</si>
  <si>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</si>
  <si>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</si>
  <si>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</si>
  <si>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</si>
  <si>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</si>
  <si>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</si>
  <si>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</si>
  <si>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</si>
  <si>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</si>
  <si>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</si>
  <si>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</si>
  <si>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</si>
  <si>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</si>
  <si>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</si>
  <si>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</si>
  <si>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</si>
  <si>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</si>
  <si>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</si>
  <si>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</si>
  <si>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D.1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</si>
  <si>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</si>
  <si>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</si>
  <si>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</si>
  <si>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</si>
  <si>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</si>
  <si>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</si>
  <si>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</si>
  <si>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</si>
  <si>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</si>
  <si>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</si>
  <si>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</si>
  <si>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</si>
  <si>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</si>
  <si>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</si>
  <si>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</si>
  <si>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</si>
  <si>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</si>
  <si>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</si>
  <si>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</si>
  <si>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</si>
  <si>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</si>
  <si>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</si>
  <si>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</si>
  <si>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</si>
  <si>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</si>
  <si>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</si>
  <si>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</si>
  <si>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</si>
  <si>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</si>
  <si>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</si>
  <si>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</si>
  <si>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</si>
  <si>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</si>
  <si>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</si>
  <si>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</si>
  <si>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</si>
  <si>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</si>
  <si>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</si>
  <si>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Clarence Ave./Boston Ave. Alley Reconstruction</t>
  </si>
  <si>
    <t>Howard Ave./Clarence Ave. Alley Reconstruction</t>
  </si>
  <si>
    <t>Kylemore Ave./Walker Ave. Alley Reconstruction</t>
  </si>
  <si>
    <t>Walker Ave./Rathgar Ave. Alley Reconstruction</t>
  </si>
  <si>
    <t>CW 3410-R12, E13</t>
  </si>
  <si>
    <t>CW 3310-R19</t>
  </si>
  <si>
    <t>(SEE B9)</t>
  </si>
  <si>
    <t>CW 2130-R12, E23</t>
  </si>
  <si>
    <t>C045</t>
  </si>
  <si>
    <t>Construction of   Lip Curb (40 mm ht, Type 2, Integral)</t>
  </si>
  <si>
    <t>MOBILIZATION /DEMOBILIZATION</t>
  </si>
  <si>
    <t>D.41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</si>
</sst>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#,##0.0"/>
  </numFmts>
  <fonts count="52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36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5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8" fillId="26" borderId="1" xfId="0" applyNumberFormat="1" applyFont="1" applyFill="1" applyBorder="1" applyAlignment="1">
      <alignment horizontal="center" vertical="top" wrapText="1"/>
    </xf>
    <xf numFmtId="0" fontId="50" fillId="26" borderId="0" xfId="0" applyFont="1" applyFill="1"/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7" fontId="8" fillId="2" borderId="22" xfId="81" applyNumberFormat="1" applyBorder="1" applyAlignment="1">
      <alignment horizontal="right" vertical="center"/>
    </xf>
    <xf numFmtId="0" fontId="3" fillId="2" borderId="48" xfId="8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4" fontId="8" fillId="26" borderId="34" xfId="81" applyNumberFormat="1" applyFill="1" applyBorder="1" applyAlignment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7" fontId="8" fillId="2" borderId="51" xfId="81" applyNumberFormat="1" applyBorder="1" applyAlignment="1">
      <alignment horizontal="right" vertical="center"/>
    </xf>
    <xf numFmtId="0" fontId="3" fillId="2" borderId="52" xfId="0" applyFont="1" applyBorder="1" applyAlignment="1">
      <alignment vertical="top"/>
    </xf>
    <xf numFmtId="1" fontId="0" fillId="2" borderId="53" xfId="0" applyNumberFormat="1" applyBorder="1" applyAlignment="1">
      <alignment horizontal="center" vertical="top"/>
    </xf>
    <xf numFmtId="0" fontId="0" fillId="2" borderId="53" xfId="0" applyBorder="1" applyAlignment="1">
      <alignment horizontal="center" vertical="top"/>
    </xf>
    <xf numFmtId="7" fontId="0" fillId="2" borderId="53" xfId="0" applyNumberFormat="1" applyBorder="1" applyAlignment="1">
      <alignment horizontal="right"/>
    </xf>
    <xf numFmtId="7" fontId="0" fillId="2" borderId="52" xfId="0" applyNumberFormat="1" applyBorder="1" applyAlignment="1">
      <alignment horizontal="right"/>
    </xf>
    <xf numFmtId="0" fontId="0" fillId="2" borderId="52" xfId="0" applyBorder="1" applyAlignment="1">
      <alignment horizontal="center" vertical="top"/>
    </xf>
    <xf numFmtId="0" fontId="0" fillId="2" borderId="53" xfId="0" applyBorder="1" applyAlignment="1">
      <alignment vertical="top"/>
    </xf>
    <xf numFmtId="0" fontId="0" fillId="2" borderId="52" xfId="0" applyBorder="1" applyAlignment="1">
      <alignment vertical="top"/>
    </xf>
    <xf numFmtId="165" fontId="8" fillId="2" borderId="1" xfId="0" applyNumberFormat="1" applyFont="1" applyBorder="1" applyAlignment="1">
      <alignment horizontal="left" vertical="top" wrapText="1"/>
    </xf>
    <xf numFmtId="164" fontId="8" fillId="2" borderId="1" xfId="0" applyNumberFormat="1" applyFont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2" borderId="1" xfId="0" applyFont="1" applyBorder="1" applyAlignment="1">
      <alignment horizontal="center" vertical="top" wrapText="1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2" borderId="1" xfId="0" applyNumberFormat="1" applyFont="1" applyBorder="1" applyAlignment="1">
      <alignment vertical="top"/>
    </xf>
    <xf numFmtId="165" fontId="8" fillId="2" borderId="1" xfId="0" applyNumberFormat="1" applyFont="1" applyBorder="1" applyAlignment="1">
      <alignment horizontal="center" vertical="top" wrapText="1"/>
    </xf>
    <xf numFmtId="164" fontId="8" fillId="2" borderId="1" xfId="0" applyNumberFormat="1" applyFont="1" applyBorder="1" applyAlignment="1">
      <alignment horizontal="center" vertical="top" wrapText="1"/>
    </xf>
    <xf numFmtId="177" fontId="8" fillId="2" borderId="1" xfId="0" applyNumberFormat="1" applyFont="1" applyBorder="1" applyAlignment="1">
      <alignment horizontal="right" vertical="top"/>
    </xf>
    <xf numFmtId="4" fontId="8" fillId="26" borderId="1" xfId="0" applyNumberFormat="1" applyFont="1" applyFill="1" applyBorder="1" applyAlignment="1">
      <alignment horizontal="center" vertical="top"/>
    </xf>
    <xf numFmtId="0" fontId="50" fillId="26" borderId="0" xfId="0" applyFont="1" applyFill="1" applyAlignment="1">
      <alignment vertical="top"/>
    </xf>
    <xf numFmtId="164" fontId="3" fillId="25" borderId="52" xfId="0" applyNumberFormat="1" applyFont="1" applyFill="1" applyBorder="1" applyAlignment="1">
      <alignment horizontal="left" vertical="center"/>
    </xf>
    <xf numFmtId="164" fontId="3" fillId="25" borderId="5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Continuous" vertical="center"/>
    </xf>
    <xf numFmtId="1" fontId="0" fillId="0" borderId="53" xfId="0" applyNumberFormat="1" applyFill="1" applyBorder="1" applyAlignment="1">
      <alignment horizontal="center" vertical="top"/>
    </xf>
    <xf numFmtId="7" fontId="0" fillId="2" borderId="53" xfId="0" applyNumberFormat="1" applyBorder="1" applyAlignment="1" applyProtection="1">
      <alignment horizontal="right"/>
      <protection locked="0"/>
    </xf>
    <xf numFmtId="1" fontId="51" fillId="2" borderId="45" xfId="0" applyNumberFormat="1" applyFont="1" applyBorder="1" applyAlignment="1">
      <alignment horizontal="left" vertical="center" wrapText="1"/>
    </xf>
    <xf numFmtId="0" fontId="8" fillId="2" borderId="46" xfId="0" applyFont="1" applyBorder="1" applyAlignment="1">
      <alignment vertical="center" wrapText="1"/>
    </xf>
    <xf numFmtId="0" fontId="8" fillId="2" borderId="47" xfId="0" applyFont="1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Border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4" xfId="8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Border="1" applyAlignment="1">
      <alignment vertical="center" wrapText="1"/>
    </xf>
    <xf numFmtId="0" fontId="8" fillId="2" borderId="41" xfId="81" applyBorder="1" applyAlignment="1">
      <alignment vertical="center" wrapText="1"/>
    </xf>
    <xf numFmtId="0" fontId="0" fillId="2" borderId="52" xfId="0" applyBorder="1" applyAlignment="1">
      <alignment horizontal="left" vertical="top"/>
    </xf>
    <xf numFmtId="167" fontId="8" fillId="26" borderId="34" xfId="0" applyNumberFormat="1" applyFont="1" applyFill="1" applyBorder="1" applyAlignment="1">
      <alignment horizontal="center" vertical="top"/>
    </xf>
    <xf numFmtId="0" fontId="8" fillId="2" borderId="54" xfId="0" applyFont="1" applyBorder="1" applyAlignment="1">
      <alignment horizontal="center" vertical="top" wrapText="1"/>
    </xf>
    <xf numFmtId="177" fontId="8" fillId="2" borderId="55" xfId="0" applyNumberFormat="1" applyFont="1" applyBorder="1" applyAlignment="1">
      <alignment horizontal="right" vertical="top"/>
    </xf>
    <xf numFmtId="166" fontId="8" fillId="26" borderId="56" xfId="0" applyNumberFormat="1" applyFont="1" applyFill="1" applyBorder="1" applyAlignment="1" applyProtection="1">
      <alignment vertical="top"/>
      <protection locked="0"/>
    </xf>
    <xf numFmtId="164" fontId="8" fillId="2" borderId="56" xfId="0" applyNumberFormat="1" applyFont="1" applyBorder="1" applyAlignment="1">
      <alignment horizontal="left" vertical="top" wrapText="1"/>
    </xf>
    <xf numFmtId="164" fontId="8" fillId="26" borderId="54" xfId="0" applyNumberFormat="1" applyFont="1" applyFill="1" applyBorder="1" applyAlignment="1">
      <alignment horizontal="center" vertical="top" wrapText="1"/>
    </xf>
    <xf numFmtId="0" fontId="0" fillId="2" borderId="0" xfId="0" applyBorder="1"/>
    <xf numFmtId="4" fontId="8" fillId="26" borderId="34" xfId="0" applyNumberFormat="1" applyFont="1" applyFill="1" applyBorder="1" applyAlignment="1">
      <alignment horizontal="center" vertical="top" wrapText="1"/>
    </xf>
    <xf numFmtId="4" fontId="8" fillId="26" borderId="34" xfId="0" applyNumberFormat="1" applyFont="1" applyFill="1" applyBorder="1" applyAlignment="1">
      <alignment horizontal="center" vertical="top"/>
    </xf>
    <xf numFmtId="165" fontId="8" fillId="2" borderId="54" xfId="0" applyNumberFormat="1" applyFont="1" applyBorder="1" applyAlignment="1">
      <alignment horizontal="left" vertical="top" wrapText="1"/>
    </xf>
    <xf numFmtId="164" fontId="8" fillId="2" borderId="54" xfId="0" applyNumberFormat="1" applyFont="1" applyBorder="1" applyAlignment="1">
      <alignment horizontal="left" vertical="top" wrapText="1"/>
    </xf>
    <xf numFmtId="1" fontId="8" fillId="2" borderId="54" xfId="0" applyNumberFormat="1" applyFont="1" applyBorder="1" applyAlignment="1">
      <alignment horizontal="right" vertical="top"/>
    </xf>
    <xf numFmtId="0" fontId="8" fillId="26" borderId="54" xfId="0" applyFont="1" applyFill="1" applyBorder="1" applyAlignment="1">
      <alignment vertical="center"/>
    </xf>
    <xf numFmtId="166" fontId="8" fillId="2" borderId="54" xfId="0" applyNumberFormat="1" applyFont="1" applyBorder="1" applyAlignment="1">
      <alignment vertical="top"/>
    </xf>
    <xf numFmtId="165" fontId="8" fillId="2" borderId="54" xfId="0" applyNumberFormat="1" applyFont="1" applyBorder="1" applyAlignment="1">
      <alignment horizontal="center" vertical="top" wrapText="1"/>
    </xf>
    <xf numFmtId="164" fontId="8" fillId="2" borderId="54" xfId="0" applyNumberFormat="1" applyFont="1" applyBorder="1" applyAlignment="1">
      <alignment horizontal="center" vertical="top" wrapText="1"/>
    </xf>
    <xf numFmtId="166" fontId="8" fillId="26" borderId="54" xfId="0" applyNumberFormat="1" applyFont="1" applyFill="1" applyBorder="1" applyAlignment="1" applyProtection="1">
      <alignment vertical="top"/>
      <protection locked="0"/>
    </xf>
    <xf numFmtId="177" fontId="8" fillId="2" borderId="54" xfId="0" applyNumberFormat="1" applyFont="1" applyBorder="1" applyAlignment="1">
      <alignment horizontal="right" vertical="top"/>
    </xf>
    <xf numFmtId="166" fontId="8" fillId="26" borderId="54" xfId="0" applyNumberFormat="1" applyFont="1" applyFill="1" applyBorder="1" applyAlignment="1">
      <alignment vertical="top"/>
    </xf>
    <xf numFmtId="0" fontId="3" fillId="2" borderId="54" xfId="0" applyFont="1" applyBorder="1" applyAlignment="1">
      <alignment vertical="top"/>
    </xf>
    <xf numFmtId="164" fontId="3" fillId="25" borderId="54" xfId="0" applyNumberFormat="1" applyFont="1" applyFill="1" applyBorder="1" applyAlignment="1">
      <alignment horizontal="left" vertical="center" wrapText="1"/>
    </xf>
    <xf numFmtId="1" fontId="0" fillId="2" borderId="54" xfId="0" applyNumberFormat="1" applyBorder="1" applyAlignment="1">
      <alignment horizontal="center" vertical="top"/>
    </xf>
    <xf numFmtId="1" fontId="0" fillId="2" borderId="54" xfId="0" applyNumberFormat="1" applyBorder="1" applyAlignment="1">
      <alignment vertical="top"/>
    </xf>
    <xf numFmtId="7" fontId="0" fillId="2" borderId="54" xfId="0" applyNumberFormat="1" applyBorder="1" applyAlignment="1">
      <alignment horizontal="right"/>
    </xf>
    <xf numFmtId="165" fontId="8" fillId="2" borderId="54" xfId="0" applyNumberFormat="1" applyFont="1" applyBorder="1" applyAlignment="1">
      <alignment horizontal="right" vertical="top" wrapText="1"/>
    </xf>
    <xf numFmtId="177" fontId="8" fillId="2" borderId="54" xfId="0" applyNumberFormat="1" applyFont="1" applyBorder="1" applyAlignment="1">
      <alignment horizontal="right" vertical="top" wrapText="1"/>
    </xf>
    <xf numFmtId="165" fontId="8" fillId="26" borderId="54" xfId="0" applyNumberFormat="1" applyFont="1" applyFill="1" applyBorder="1" applyAlignment="1">
      <alignment horizontal="right" vertical="top" wrapText="1"/>
    </xf>
    <xf numFmtId="164" fontId="8" fillId="26" borderId="54" xfId="0" applyNumberFormat="1" applyFont="1" applyFill="1" applyBorder="1" applyAlignment="1">
      <alignment horizontal="left" vertical="top" wrapText="1"/>
    </xf>
    <xf numFmtId="0" fontId="8" fillId="26" borderId="54" xfId="0" applyFont="1" applyFill="1" applyBorder="1" applyAlignment="1">
      <alignment horizontal="center" vertical="top" wrapText="1"/>
    </xf>
    <xf numFmtId="177" fontId="8" fillId="26" borderId="54" xfId="0" applyNumberFormat="1" applyFont="1" applyFill="1" applyBorder="1" applyAlignment="1">
      <alignment horizontal="right" vertical="top"/>
    </xf>
    <xf numFmtId="166" fontId="8" fillId="0" borderId="54" xfId="0" applyNumberFormat="1" applyFont="1" applyFill="1" applyBorder="1" applyAlignment="1" applyProtection="1">
      <alignment vertical="top"/>
      <protection locked="0"/>
    </xf>
    <xf numFmtId="164" fontId="8" fillId="0" borderId="54" xfId="0" applyNumberFormat="1" applyFont="1" applyFill="1" applyBorder="1" applyAlignment="1">
      <alignment horizontal="center" vertical="top" wrapText="1"/>
    </xf>
    <xf numFmtId="1" fontId="8" fillId="2" borderId="54" xfId="0" applyNumberFormat="1" applyFont="1" applyBorder="1" applyAlignment="1">
      <alignment horizontal="right" vertical="top" wrapText="1"/>
    </xf>
    <xf numFmtId="0" fontId="0" fillId="2" borderId="54" xfId="0" applyBorder="1" applyAlignment="1">
      <alignment horizontal="center" vertical="top"/>
    </xf>
    <xf numFmtId="166" fontId="8" fillId="2" borderId="54" xfId="0" applyNumberFormat="1" applyFont="1" applyBorder="1" applyAlignment="1">
      <alignment vertical="top" wrapText="1"/>
    </xf>
    <xf numFmtId="0" fontId="9" fillId="2" borderId="54" xfId="0" applyFont="1" applyBorder="1"/>
    <xf numFmtId="0" fontId="0" fillId="2" borderId="54" xfId="0" applyBorder="1" applyAlignment="1">
      <alignment vertical="top"/>
    </xf>
    <xf numFmtId="2" fontId="8" fillId="2" borderId="54" xfId="0" applyNumberFormat="1" applyFont="1" applyBorder="1" applyAlignment="1">
      <alignment horizontal="right" vertical="top" wrapText="1"/>
    </xf>
    <xf numFmtId="165" fontId="8" fillId="27" borderId="54" xfId="0" applyNumberFormat="1" applyFont="1" applyFill="1" applyBorder="1" applyAlignment="1">
      <alignment horizontal="left" vertical="top" wrapText="1"/>
    </xf>
    <xf numFmtId="164" fontId="8" fillId="27" borderId="54" xfId="0" applyNumberFormat="1" applyFont="1" applyFill="1" applyBorder="1" applyAlignment="1">
      <alignment horizontal="left" vertical="top" wrapText="1"/>
    </xf>
    <xf numFmtId="164" fontId="8" fillId="27" borderId="54" xfId="0" applyNumberFormat="1" applyFont="1" applyFill="1" applyBorder="1" applyAlignment="1">
      <alignment horizontal="center" vertical="top" wrapText="1"/>
    </xf>
    <xf numFmtId="0" fontId="8" fillId="27" borderId="54" xfId="0" applyFont="1" applyFill="1" applyBorder="1" applyAlignment="1">
      <alignment horizontal="center" vertical="top" wrapText="1"/>
    </xf>
    <xf numFmtId="1" fontId="8" fillId="27" borderId="54" xfId="0" applyNumberFormat="1" applyFont="1" applyFill="1" applyBorder="1" applyAlignment="1">
      <alignment horizontal="right" vertical="top" wrapText="1"/>
    </xf>
    <xf numFmtId="166" fontId="8" fillId="27" borderId="54" xfId="0" applyNumberFormat="1" applyFont="1" applyFill="1" applyBorder="1" applyAlignment="1">
      <alignment vertical="top" wrapText="1"/>
    </xf>
    <xf numFmtId="165" fontId="8" fillId="27" borderId="54" xfId="0" applyNumberFormat="1" applyFont="1" applyFill="1" applyBorder="1" applyAlignment="1">
      <alignment horizontal="center" vertical="top" wrapText="1"/>
    </xf>
    <xf numFmtId="165" fontId="8" fillId="27" borderId="54" xfId="0" applyNumberFormat="1" applyFont="1" applyFill="1" applyBorder="1" applyAlignment="1">
      <alignment horizontal="right" vertical="top" wrapText="1"/>
    </xf>
    <xf numFmtId="177" fontId="8" fillId="27" borderId="54" xfId="0" applyNumberFormat="1" applyFont="1" applyFill="1" applyBorder="1" applyAlignment="1">
      <alignment horizontal="right" vertical="top" wrapText="1"/>
    </xf>
    <xf numFmtId="166" fontId="8" fillId="27" borderId="54" xfId="0" applyNumberFormat="1" applyFont="1" applyFill="1" applyBorder="1" applyAlignment="1">
      <alignment vertical="top"/>
    </xf>
    <xf numFmtId="164" fontId="8" fillId="0" borderId="54" xfId="80" applyNumberFormat="1" applyFont="1" applyBorder="1" applyAlignment="1">
      <alignment horizontal="left" vertical="top" wrapText="1"/>
    </xf>
    <xf numFmtId="164" fontId="8" fillId="0" borderId="54" xfId="80" applyNumberFormat="1" applyFont="1" applyBorder="1" applyAlignment="1">
      <alignment horizontal="center" vertical="top" wrapText="1"/>
    </xf>
    <xf numFmtId="177" fontId="8" fillId="26" borderId="54" xfId="0" applyNumberFormat="1" applyFont="1" applyFill="1" applyBorder="1" applyAlignment="1">
      <alignment horizontal="right" vertical="top" wrapText="1"/>
    </xf>
    <xf numFmtId="177" fontId="8" fillId="26" borderId="54" xfId="0" applyNumberFormat="1" applyFont="1" applyFill="1" applyBorder="1" applyAlignment="1">
      <alignment vertical="top"/>
    </xf>
    <xf numFmtId="164" fontId="8" fillId="0" borderId="54" xfId="80" applyNumberFormat="1" applyFont="1" applyBorder="1" applyAlignment="1">
      <alignment vertical="top" wrapText="1"/>
    </xf>
    <xf numFmtId="164" fontId="8" fillId="2" borderId="54" xfId="0" applyNumberFormat="1" applyFont="1" applyBorder="1" applyAlignment="1">
      <alignment vertical="top" wrapText="1"/>
    </xf>
    <xf numFmtId="164" fontId="8" fillId="0" borderId="54" xfId="0" applyNumberFormat="1" applyFont="1" applyFill="1" applyBorder="1" applyAlignment="1">
      <alignment horizontal="left" vertical="top" wrapText="1"/>
    </xf>
    <xf numFmtId="165" fontId="8" fillId="2" borderId="52" xfId="0" applyNumberFormat="1" applyFont="1" applyBorder="1" applyAlignment="1">
      <alignment horizontal="left" vertical="top" wrapText="1"/>
    </xf>
    <xf numFmtId="164" fontId="8" fillId="2" borderId="52" xfId="0" applyNumberFormat="1" applyFont="1" applyBorder="1" applyAlignment="1">
      <alignment horizontal="left" vertical="top" wrapText="1"/>
    </xf>
    <xf numFmtId="164" fontId="8" fillId="26" borderId="52" xfId="0" applyNumberFormat="1" applyFont="1" applyFill="1" applyBorder="1" applyAlignment="1">
      <alignment horizontal="center" vertical="top" wrapText="1"/>
    </xf>
    <xf numFmtId="0" fontId="8" fillId="2" borderId="52" xfId="0" applyFont="1" applyBorder="1" applyAlignment="1">
      <alignment horizontal="center" vertical="top" wrapText="1"/>
    </xf>
    <xf numFmtId="177" fontId="8" fillId="2" borderId="52" xfId="0" applyNumberFormat="1" applyFont="1" applyBorder="1" applyAlignment="1">
      <alignment horizontal="right" vertical="top"/>
    </xf>
    <xf numFmtId="166" fontId="8" fillId="26" borderId="52" xfId="0" applyNumberFormat="1" applyFont="1" applyFill="1" applyBorder="1" applyAlignment="1" applyProtection="1">
      <alignment vertical="top"/>
      <protection locked="0"/>
    </xf>
    <xf numFmtId="166" fontId="8" fillId="2" borderId="52" xfId="0" applyNumberFormat="1" applyFont="1" applyBorder="1" applyAlignment="1">
      <alignment vertical="top"/>
    </xf>
    <xf numFmtId="1" fontId="8" fillId="2" borderId="52" xfId="0" applyNumberFormat="1" applyFont="1" applyBorder="1" applyAlignment="1">
      <alignment horizontal="right" vertical="top"/>
    </xf>
    <xf numFmtId="0" fontId="8" fillId="26" borderId="52" xfId="0" applyFont="1" applyFill="1" applyBorder="1" applyAlignment="1">
      <alignment vertical="center"/>
    </xf>
    <xf numFmtId="165" fontId="8" fillId="2" borderId="52" xfId="0" applyNumberFormat="1" applyFont="1" applyBorder="1" applyAlignment="1">
      <alignment horizontal="center" vertical="top" wrapText="1"/>
    </xf>
    <xf numFmtId="164" fontId="8" fillId="2" borderId="52" xfId="0" applyNumberFormat="1" applyFont="1" applyBorder="1" applyAlignment="1">
      <alignment horizontal="center" vertical="top" wrapText="1"/>
    </xf>
    <xf numFmtId="166" fontId="8" fillId="26" borderId="52" xfId="0" applyNumberFormat="1" applyFont="1" applyFill="1" applyBorder="1" applyAlignment="1">
      <alignment vertical="top"/>
    </xf>
    <xf numFmtId="1" fontId="0" fillId="2" borderId="52" xfId="0" applyNumberFormat="1" applyBorder="1" applyAlignment="1">
      <alignment horizontal="center" vertical="top"/>
    </xf>
    <xf numFmtId="1" fontId="0" fillId="2" borderId="52" xfId="0" applyNumberFormat="1" applyBorder="1" applyAlignment="1">
      <alignment vertical="top"/>
    </xf>
    <xf numFmtId="165" fontId="8" fillId="2" borderId="52" xfId="0" applyNumberFormat="1" applyFont="1" applyBorder="1" applyAlignment="1">
      <alignment horizontal="right" vertical="top" wrapText="1"/>
    </xf>
    <xf numFmtId="177" fontId="8" fillId="2" borderId="52" xfId="0" applyNumberFormat="1" applyFont="1" applyBorder="1" applyAlignment="1">
      <alignment horizontal="right" vertical="top" wrapText="1"/>
    </xf>
    <xf numFmtId="165" fontId="8" fillId="26" borderId="52" xfId="0" applyNumberFormat="1" applyFont="1" applyFill="1" applyBorder="1" applyAlignment="1">
      <alignment horizontal="right" vertical="top" wrapText="1"/>
    </xf>
    <xf numFmtId="164" fontId="8" fillId="26" borderId="52" xfId="0" applyNumberFormat="1" applyFont="1" applyFill="1" applyBorder="1" applyAlignment="1">
      <alignment horizontal="left" vertical="top" wrapText="1"/>
    </xf>
    <xf numFmtId="0" fontId="8" fillId="26" borderId="52" xfId="0" applyFont="1" applyFill="1" applyBorder="1" applyAlignment="1">
      <alignment horizontal="center" vertical="top" wrapText="1"/>
    </xf>
    <xf numFmtId="177" fontId="8" fillId="26" borderId="52" xfId="0" applyNumberFormat="1" applyFont="1" applyFill="1" applyBorder="1" applyAlignment="1">
      <alignment horizontal="right" vertical="top"/>
    </xf>
    <xf numFmtId="166" fontId="8" fillId="0" borderId="52" xfId="0" applyNumberFormat="1" applyFont="1" applyFill="1" applyBorder="1" applyAlignment="1" applyProtection="1">
      <alignment vertical="top"/>
      <protection locked="0"/>
    </xf>
    <xf numFmtId="164" fontId="8" fillId="0" borderId="52" xfId="0" applyNumberFormat="1" applyFont="1" applyFill="1" applyBorder="1" applyAlignment="1">
      <alignment horizontal="center" vertical="top" wrapText="1"/>
    </xf>
    <xf numFmtId="1" fontId="8" fillId="2" borderId="52" xfId="0" applyNumberFormat="1" applyFont="1" applyBorder="1" applyAlignment="1">
      <alignment horizontal="right" vertical="top" wrapText="1"/>
    </xf>
    <xf numFmtId="166" fontId="8" fillId="2" borderId="52" xfId="0" applyNumberFormat="1" applyFont="1" applyBorder="1" applyAlignment="1">
      <alignment vertical="top" wrapText="1"/>
    </xf>
    <xf numFmtId="0" fontId="9" fillId="2" borderId="52" xfId="0" applyFont="1" applyBorder="1"/>
    <xf numFmtId="2" fontId="8" fillId="2" borderId="52" xfId="0" applyNumberFormat="1" applyFont="1" applyBorder="1" applyAlignment="1">
      <alignment horizontal="right" vertical="top" wrapText="1"/>
    </xf>
    <xf numFmtId="165" fontId="8" fillId="27" borderId="52" xfId="0" applyNumberFormat="1" applyFont="1" applyFill="1" applyBorder="1" applyAlignment="1">
      <alignment horizontal="left" vertical="top" wrapText="1"/>
    </xf>
    <xf numFmtId="164" fontId="8" fillId="27" borderId="52" xfId="0" applyNumberFormat="1" applyFont="1" applyFill="1" applyBorder="1" applyAlignment="1">
      <alignment horizontal="left" vertical="top" wrapText="1"/>
    </xf>
    <xf numFmtId="164" fontId="8" fillId="27" borderId="52" xfId="0" applyNumberFormat="1" applyFont="1" applyFill="1" applyBorder="1" applyAlignment="1">
      <alignment horizontal="center" vertical="top" wrapText="1"/>
    </xf>
    <xf numFmtId="0" fontId="8" fillId="27" borderId="52" xfId="0" applyFont="1" applyFill="1" applyBorder="1" applyAlignment="1">
      <alignment horizontal="center" vertical="top" wrapText="1"/>
    </xf>
    <xf numFmtId="1" fontId="8" fillId="27" borderId="52" xfId="0" applyNumberFormat="1" applyFont="1" applyFill="1" applyBorder="1" applyAlignment="1">
      <alignment horizontal="right" vertical="top" wrapText="1"/>
    </xf>
    <xf numFmtId="166" fontId="8" fillId="27" borderId="52" xfId="0" applyNumberFormat="1" applyFont="1" applyFill="1" applyBorder="1" applyAlignment="1">
      <alignment vertical="top" wrapText="1"/>
    </xf>
    <xf numFmtId="165" fontId="8" fillId="27" borderId="52" xfId="0" applyNumberFormat="1" applyFont="1" applyFill="1" applyBorder="1" applyAlignment="1">
      <alignment horizontal="center" vertical="top" wrapText="1"/>
    </xf>
    <xf numFmtId="165" fontId="8" fillId="27" borderId="52" xfId="0" applyNumberFormat="1" applyFont="1" applyFill="1" applyBorder="1" applyAlignment="1">
      <alignment horizontal="right" vertical="top" wrapText="1"/>
    </xf>
    <xf numFmtId="177" fontId="8" fillId="27" borderId="52" xfId="0" applyNumberFormat="1" applyFont="1" applyFill="1" applyBorder="1" applyAlignment="1">
      <alignment horizontal="right" vertical="top" wrapText="1"/>
    </xf>
    <xf numFmtId="166" fontId="8" fillId="27" borderId="52" xfId="0" applyNumberFormat="1" applyFont="1" applyFill="1" applyBorder="1" applyAlignment="1">
      <alignment vertical="top"/>
    </xf>
    <xf numFmtId="164" fontId="8" fillId="0" borderId="52" xfId="80" applyNumberFormat="1" applyFont="1" applyBorder="1" applyAlignment="1">
      <alignment horizontal="left" vertical="top" wrapText="1"/>
    </xf>
    <xf numFmtId="164" fontId="8" fillId="0" borderId="52" xfId="80" applyNumberFormat="1" applyFont="1" applyBorder="1" applyAlignment="1">
      <alignment horizontal="center" vertical="top" wrapText="1"/>
    </xf>
    <xf numFmtId="177" fontId="8" fillId="26" borderId="52" xfId="0" applyNumberFormat="1" applyFont="1" applyFill="1" applyBorder="1" applyAlignment="1">
      <alignment horizontal="right" vertical="top" wrapText="1"/>
    </xf>
    <xf numFmtId="177" fontId="8" fillId="26" borderId="52" xfId="0" applyNumberFormat="1" applyFont="1" applyFill="1" applyBorder="1" applyAlignment="1">
      <alignment vertical="top"/>
    </xf>
    <xf numFmtId="164" fontId="8" fillId="0" borderId="52" xfId="80" applyNumberFormat="1" applyFont="1" applyBorder="1" applyAlignment="1">
      <alignment vertical="top" wrapText="1"/>
    </xf>
    <xf numFmtId="164" fontId="8" fillId="2" borderId="52" xfId="0" applyNumberFormat="1" applyFont="1" applyBorder="1" applyAlignment="1">
      <alignment vertical="top" wrapText="1"/>
    </xf>
    <xf numFmtId="164" fontId="8" fillId="0" borderId="52" xfId="0" applyNumberFormat="1" applyFont="1" applyFill="1" applyBorder="1" applyAlignment="1">
      <alignment horizontal="left" vertical="top" wrapText="1"/>
    </xf>
    <xf numFmtId="7" fontId="0" fillId="2" borderId="39" xfId="0" applyNumberFormat="1" applyBorder="1" applyAlignment="1">
      <alignment horizontal="right" vertical="center"/>
    </xf>
    <xf numFmtId="1" fontId="8" fillId="26" borderId="52" xfId="0" applyNumberFormat="1" applyFont="1" applyFill="1" applyBorder="1" applyAlignment="1">
      <alignment horizontal="right" vertical="top" wrapText="1"/>
    </xf>
    <xf numFmtId="178" fontId="8" fillId="26" borderId="52" xfId="0" applyNumberFormat="1" applyFont="1" applyFill="1" applyBorder="1" applyAlignment="1">
      <alignment vertical="top"/>
    </xf>
    <xf numFmtId="0" fontId="3" fillId="2" borderId="58" xfId="0" applyFont="1" applyBorder="1" applyAlignment="1">
      <alignment horizontal="center" vertical="center"/>
    </xf>
    <xf numFmtId="1" fontId="7" fillId="2" borderId="58" xfId="0" applyNumberFormat="1" applyFont="1" applyBorder="1" applyAlignment="1">
      <alignment horizontal="left" vertical="center" wrapText="1"/>
    </xf>
    <xf numFmtId="0" fontId="0" fillId="2" borderId="58" xfId="0" applyBorder="1" applyAlignment="1">
      <alignment vertical="center" wrapText="1"/>
    </xf>
    <xf numFmtId="7" fontId="0" fillId="2" borderId="58" xfId="0" applyNumberFormat="1" applyBorder="1" applyAlignment="1">
      <alignment horizontal="right" vertical="center"/>
    </xf>
    <xf numFmtId="165" fontId="8" fillId="2" borderId="57" xfId="0" applyNumberFormat="1" applyFont="1" applyBorder="1" applyAlignment="1">
      <alignment horizontal="center" vertical="top" wrapText="1"/>
    </xf>
    <xf numFmtId="164" fontId="8" fillId="2" borderId="57" xfId="0" applyNumberFormat="1" applyFont="1" applyBorder="1" applyAlignment="1">
      <alignment horizontal="left" vertical="top" wrapText="1"/>
    </xf>
    <xf numFmtId="164" fontId="8" fillId="2" borderId="57" xfId="0" applyNumberFormat="1" applyFont="1" applyBorder="1" applyAlignment="1">
      <alignment horizontal="center" vertical="top" wrapText="1"/>
    </xf>
    <xf numFmtId="0" fontId="8" fillId="2" borderId="57" xfId="0" applyFont="1" applyBorder="1" applyAlignment="1">
      <alignment horizontal="center" vertical="top" wrapText="1"/>
    </xf>
    <xf numFmtId="177" fontId="8" fillId="2" borderId="57" xfId="0" applyNumberFormat="1" applyFont="1" applyBorder="1" applyAlignment="1">
      <alignment horizontal="right" vertical="top"/>
    </xf>
    <xf numFmtId="166" fontId="8" fillId="26" borderId="57" xfId="0" applyNumberFormat="1" applyFont="1" applyFill="1" applyBorder="1" applyAlignment="1" applyProtection="1">
      <alignment vertical="top"/>
      <protection locked="0"/>
    </xf>
    <xf numFmtId="166" fontId="8" fillId="2" borderId="57" xfId="0" applyNumberFormat="1" applyFont="1" applyBorder="1" applyAlignment="1">
      <alignment vertical="top"/>
    </xf>
    <xf numFmtId="166" fontId="8" fillId="2" borderId="56" xfId="0" applyNumberFormat="1" applyFont="1" applyBorder="1" applyAlignment="1">
      <alignment vertical="top"/>
    </xf>
    <xf numFmtId="0" fontId="0" fillId="2" borderId="34" xfId="0" applyBorder="1"/>
    <xf numFmtId="7" fontId="0" fillId="2" borderId="59" xfId="0" applyNumberFormat="1" applyBorder="1" applyAlignment="1">
      <alignment horizontal="right" vertical="center"/>
    </xf>
    <xf numFmtId="1" fontId="7" fillId="2" borderId="59" xfId="0" applyNumberFormat="1" applyFont="1" applyBorder="1" applyAlignment="1">
      <alignment horizontal="left" vertical="center" wrapText="1"/>
    </xf>
    <xf numFmtId="0" fontId="0" fillId="2" borderId="59" xfId="0" applyBorder="1" applyAlignment="1">
      <alignment vertical="center" wrapText="1"/>
    </xf>
    <xf numFmtId="0" fontId="3" fillId="2" borderId="59" xfId="0" applyFont="1" applyBorder="1" applyAlignment="1">
      <alignment horizontal="center" vertical="center"/>
    </xf>
    <xf numFmtId="7" fontId="0" fillId="2" borderId="60" xfId="0" applyNumberFormat="1" applyBorder="1" applyAlignment="1">
      <alignment horizontal="right" vertical="center"/>
    </xf>
    <xf numFmtId="1" fontId="7" fillId="2" borderId="61" xfId="0" applyNumberFormat="1" applyFont="1" applyBorder="1" applyAlignment="1">
      <alignment horizontal="left" vertical="center" wrapText="1"/>
    </xf>
    <xf numFmtId="0" fontId="0" fillId="2" borderId="62" xfId="0" applyBorder="1" applyAlignment="1">
      <alignment vertical="center" wrapText="1"/>
    </xf>
    <xf numFmtId="0" fontId="0" fillId="2" borderId="63" xfId="0" applyBorder="1" applyAlignment="1">
      <alignment vertical="center" wrapText="1"/>
    </xf>
    <xf numFmtId="0" fontId="3" fillId="2" borderId="60" xfId="0" applyFont="1" applyBorder="1" applyAlignment="1">
      <alignment horizontal="center" vertical="center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6">
    <dxf>
      <font>
        <strike val="0"/>
        <u val="none"/>
        <color rgb="FFFF0000"/>
      </font>
      <numFmt numFmtId="0" formatCode="General"/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1" defaultTableStyle="TableStyleMedium2" defaultPivotStyle="PivotStyleLight16">
    <tableStyle name="Invisible" pivot="0" table="0" count="0" xr9:uid="{ADBF5461-8F35-450E-9DC3-0575A95637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580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5" hidden="1" customWidth="1"/>
    <col min="2" max="2" width="8.77734375" style="7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5" customWidth="1"/>
    <col min="8" max="8" width="16.77734375" style="15" customWidth="1"/>
    <col min="9" max="9" width="80.6640625" bestFit="1" customWidth="1"/>
    <col min="10" max="10" width="37.5546875" customWidth="1"/>
    <col min="11" max="11" width="33.77734375" bestFit="1" customWidth="1"/>
  </cols>
  <sheetData>
    <row r="1" spans="1:9" ht="15.75" x14ac:dyDescent="0.2">
      <c r="A1" s="24"/>
      <c r="B1" s="22" t="s">
        <v>0</v>
      </c>
      <c r="C1" s="23"/>
      <c r="D1" s="23"/>
      <c r="E1" s="23"/>
      <c r="F1" s="23"/>
      <c r="G1" s="24"/>
      <c r="H1" s="23"/>
    </row>
    <row r="2" spans="1:9" x14ac:dyDescent="0.2">
      <c r="A2" s="21"/>
      <c r="B2" s="8" t="s">
        <v>419</v>
      </c>
      <c r="C2" s="2"/>
      <c r="D2" s="83"/>
      <c r="E2" s="2"/>
      <c r="F2" s="2"/>
      <c r="G2" s="21"/>
      <c r="H2" s="2"/>
    </row>
    <row r="3" spans="1:9" x14ac:dyDescent="0.2">
      <c r="A3" s="11"/>
      <c r="B3" s="7" t="s">
        <v>1</v>
      </c>
      <c r="D3"/>
      <c r="G3" s="26"/>
      <c r="H3" s="25"/>
    </row>
    <row r="4" spans="1:9" x14ac:dyDescent="0.2">
      <c r="A4" s="43" t="s">
        <v>2</v>
      </c>
      <c r="B4" s="9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2" t="s">
        <v>8</v>
      </c>
      <c r="H4" s="5" t="s">
        <v>9</v>
      </c>
    </row>
    <row r="5" spans="1:9" ht="15.75" thickBot="1" x14ac:dyDescent="0.25">
      <c r="A5" s="16"/>
      <c r="B5" s="33"/>
      <c r="C5" s="34"/>
      <c r="D5" s="35" t="s">
        <v>10</v>
      </c>
      <c r="E5" s="36"/>
      <c r="F5" s="37" t="s">
        <v>11</v>
      </c>
      <c r="G5" s="38"/>
      <c r="H5" s="39"/>
    </row>
    <row r="6" spans="1:9" s="31" customFormat="1" ht="33" customHeight="1" thickTop="1" x14ac:dyDescent="0.2">
      <c r="A6" s="29"/>
      <c r="B6" s="28" t="s">
        <v>12</v>
      </c>
      <c r="C6" s="97" t="s">
        <v>413</v>
      </c>
      <c r="D6" s="98"/>
      <c r="E6" s="98"/>
      <c r="F6" s="99"/>
      <c r="G6" s="46"/>
      <c r="H6" s="47" t="s">
        <v>13</v>
      </c>
      <c r="I6"/>
    </row>
    <row r="7" spans="1:9" ht="33" customHeight="1" x14ac:dyDescent="0.2">
      <c r="A7" s="13"/>
      <c r="B7" s="62"/>
      <c r="C7" s="81" t="s">
        <v>14</v>
      </c>
      <c r="D7" s="63"/>
      <c r="E7" s="64" t="s">
        <v>13</v>
      </c>
      <c r="F7" s="64" t="s">
        <v>13</v>
      </c>
      <c r="G7" s="65" t="s">
        <v>13</v>
      </c>
      <c r="H7" s="66"/>
    </row>
    <row r="8" spans="1:9" s="51" customFormat="1" ht="30" customHeight="1" x14ac:dyDescent="0.2">
      <c r="A8" s="50" t="s">
        <v>15</v>
      </c>
      <c r="B8" s="70" t="s">
        <v>276</v>
      </c>
      <c r="C8" s="71" t="s">
        <v>17</v>
      </c>
      <c r="D8" s="72" t="s">
        <v>18</v>
      </c>
      <c r="E8" s="73" t="s">
        <v>19</v>
      </c>
      <c r="F8" s="78">
        <v>940</v>
      </c>
      <c r="G8" s="74"/>
      <c r="H8" s="75">
        <f t="shared" ref="H8:H9" si="0">ROUND(G8*F8,2)</f>
        <v>0</v>
      </c>
      <c r="I8"/>
    </row>
    <row r="9" spans="1:9" s="51" customFormat="1" ht="30" customHeight="1" x14ac:dyDescent="0.2">
      <c r="A9" s="113" t="s">
        <v>20</v>
      </c>
      <c r="B9" s="122" t="s">
        <v>277</v>
      </c>
      <c r="C9" s="117" t="s">
        <v>22</v>
      </c>
      <c r="D9" s="118" t="s">
        <v>23</v>
      </c>
      <c r="E9" s="114" t="s">
        <v>24</v>
      </c>
      <c r="F9" s="115">
        <v>1661</v>
      </c>
      <c r="G9" s="116"/>
      <c r="H9" s="225">
        <f t="shared" si="0"/>
        <v>0</v>
      </c>
      <c r="I9" s="226"/>
    </row>
    <row r="10" spans="1:9" s="51" customFormat="1" ht="30" customHeight="1" x14ac:dyDescent="0.2">
      <c r="A10" s="113" t="s">
        <v>25</v>
      </c>
      <c r="B10" s="122" t="s">
        <v>16</v>
      </c>
      <c r="C10" s="123" t="s">
        <v>27</v>
      </c>
      <c r="D10" s="118" t="s">
        <v>23</v>
      </c>
      <c r="E10" s="114"/>
      <c r="F10" s="124"/>
      <c r="G10" s="125"/>
      <c r="H10" s="126"/>
      <c r="I10"/>
    </row>
    <row r="11" spans="1:9" s="51" customFormat="1" ht="30" customHeight="1" x14ac:dyDescent="0.2">
      <c r="A11" s="113" t="s">
        <v>254</v>
      </c>
      <c r="B11" s="127" t="s">
        <v>28</v>
      </c>
      <c r="C11" s="123" t="s">
        <v>255</v>
      </c>
      <c r="D11" s="128" t="s">
        <v>13</v>
      </c>
      <c r="E11" s="114" t="s">
        <v>29</v>
      </c>
      <c r="F11" s="124">
        <v>1360</v>
      </c>
      <c r="G11" s="129"/>
      <c r="H11" s="126">
        <f t="shared" ref="H11" si="1">ROUND(G11*F11,2)</f>
        <v>0</v>
      </c>
      <c r="I11"/>
    </row>
    <row r="12" spans="1:9" s="51" customFormat="1" ht="30" customHeight="1" x14ac:dyDescent="0.2">
      <c r="A12" s="113" t="s">
        <v>31</v>
      </c>
      <c r="B12" s="122" t="s">
        <v>21</v>
      </c>
      <c r="C12" s="123" t="s">
        <v>33</v>
      </c>
      <c r="D12" s="118" t="s">
        <v>18</v>
      </c>
      <c r="E12" s="114"/>
      <c r="F12" s="124"/>
      <c r="G12" s="125"/>
      <c r="H12" s="126"/>
      <c r="I12"/>
    </row>
    <row r="13" spans="1:9" s="51" customFormat="1" ht="30" customHeight="1" x14ac:dyDescent="0.2">
      <c r="A13" s="113" t="s">
        <v>34</v>
      </c>
      <c r="B13" s="127" t="s">
        <v>28</v>
      </c>
      <c r="C13" s="123" t="s">
        <v>35</v>
      </c>
      <c r="D13" s="128" t="s">
        <v>13</v>
      </c>
      <c r="E13" s="114" t="s">
        <v>19</v>
      </c>
      <c r="F13" s="130">
        <v>190</v>
      </c>
      <c r="G13" s="129"/>
      <c r="H13" s="126">
        <f t="shared" ref="H13:H17" si="2">ROUND(G13*F13,2)</f>
        <v>0</v>
      </c>
      <c r="I13"/>
    </row>
    <row r="14" spans="1:9" s="51" customFormat="1" ht="30" customHeight="1" x14ac:dyDescent="0.2">
      <c r="A14" s="120" t="s">
        <v>36</v>
      </c>
      <c r="B14" s="122" t="s">
        <v>278</v>
      </c>
      <c r="C14" s="123" t="s">
        <v>38</v>
      </c>
      <c r="D14" s="118" t="s">
        <v>18</v>
      </c>
      <c r="E14" s="114" t="s">
        <v>24</v>
      </c>
      <c r="F14" s="130">
        <v>80</v>
      </c>
      <c r="G14" s="129"/>
      <c r="H14" s="126">
        <f t="shared" si="2"/>
        <v>0</v>
      </c>
      <c r="I14"/>
    </row>
    <row r="15" spans="1:9" s="51" customFormat="1" ht="30" customHeight="1" x14ac:dyDescent="0.2">
      <c r="A15" s="120" t="s">
        <v>39</v>
      </c>
      <c r="B15" s="122" t="s">
        <v>279</v>
      </c>
      <c r="C15" s="123" t="s">
        <v>41</v>
      </c>
      <c r="D15" s="118" t="s">
        <v>23</v>
      </c>
      <c r="E15" s="114" t="s">
        <v>19</v>
      </c>
      <c r="F15" s="130">
        <v>25</v>
      </c>
      <c r="G15" s="129"/>
      <c r="H15" s="126">
        <f t="shared" si="2"/>
        <v>0</v>
      </c>
      <c r="I15"/>
    </row>
    <row r="16" spans="1:9" s="51" customFormat="1" ht="30" customHeight="1" x14ac:dyDescent="0.2">
      <c r="A16" s="113" t="s">
        <v>42</v>
      </c>
      <c r="B16" s="122" t="s">
        <v>26</v>
      </c>
      <c r="C16" s="123" t="s">
        <v>44</v>
      </c>
      <c r="D16" s="118" t="s">
        <v>45</v>
      </c>
      <c r="E16" s="114"/>
      <c r="F16" s="124"/>
      <c r="G16" s="131"/>
      <c r="H16" s="126">
        <f t="shared" si="2"/>
        <v>0</v>
      </c>
      <c r="I16"/>
    </row>
    <row r="17" spans="1:9" s="51" customFormat="1" ht="30" customHeight="1" x14ac:dyDescent="0.2">
      <c r="A17" s="113" t="s">
        <v>46</v>
      </c>
      <c r="B17" s="127" t="s">
        <v>28</v>
      </c>
      <c r="C17" s="123" t="s">
        <v>47</v>
      </c>
      <c r="D17" s="128" t="s">
        <v>13</v>
      </c>
      <c r="E17" s="114" t="s">
        <v>24</v>
      </c>
      <c r="F17" s="130">
        <v>1910</v>
      </c>
      <c r="G17" s="129"/>
      <c r="H17" s="126">
        <f t="shared" si="2"/>
        <v>0</v>
      </c>
      <c r="I17"/>
    </row>
    <row r="18" spans="1:9" s="51" customFormat="1" ht="30" customHeight="1" x14ac:dyDescent="0.2">
      <c r="A18" s="113" t="s">
        <v>48</v>
      </c>
      <c r="B18" s="122" t="s">
        <v>280</v>
      </c>
      <c r="C18" s="123" t="s">
        <v>50</v>
      </c>
      <c r="D18" s="128" t="s">
        <v>51</v>
      </c>
      <c r="E18" s="114"/>
      <c r="F18" s="124"/>
      <c r="G18" s="125"/>
      <c r="H18" s="126"/>
      <c r="I18"/>
    </row>
    <row r="19" spans="1:9" s="51" customFormat="1" ht="30" customHeight="1" x14ac:dyDescent="0.2">
      <c r="A19" s="113" t="s">
        <v>52</v>
      </c>
      <c r="B19" s="127" t="s">
        <v>28</v>
      </c>
      <c r="C19" s="123" t="s">
        <v>53</v>
      </c>
      <c r="D19" s="128" t="s">
        <v>13</v>
      </c>
      <c r="E19" s="114" t="s">
        <v>24</v>
      </c>
      <c r="F19" s="130">
        <v>1910</v>
      </c>
      <c r="G19" s="129"/>
      <c r="H19" s="126">
        <f>ROUND(G19*F19,2)</f>
        <v>0</v>
      </c>
      <c r="I19"/>
    </row>
    <row r="20" spans="1:9" s="51" customFormat="1" ht="30" customHeight="1" x14ac:dyDescent="0.2">
      <c r="A20" s="120" t="s">
        <v>54</v>
      </c>
      <c r="B20" s="122" t="s">
        <v>32</v>
      </c>
      <c r="C20" s="123" t="s">
        <v>56</v>
      </c>
      <c r="D20" s="128" t="s">
        <v>57</v>
      </c>
      <c r="E20" s="114"/>
      <c r="F20" s="124"/>
      <c r="G20" s="125"/>
      <c r="H20" s="126"/>
      <c r="I20"/>
    </row>
    <row r="21" spans="1:9" s="51" customFormat="1" ht="30" customHeight="1" x14ac:dyDescent="0.2">
      <c r="A21" s="120" t="s">
        <v>58</v>
      </c>
      <c r="B21" s="127" t="s">
        <v>28</v>
      </c>
      <c r="C21" s="123" t="s">
        <v>59</v>
      </c>
      <c r="D21" s="128" t="s">
        <v>13</v>
      </c>
      <c r="E21" s="114" t="s">
        <v>29</v>
      </c>
      <c r="F21" s="130">
        <v>225</v>
      </c>
      <c r="G21" s="129"/>
      <c r="H21" s="126">
        <f>ROUND(G21*F21,2)</f>
        <v>0</v>
      </c>
      <c r="I21"/>
    </row>
    <row r="22" spans="1:9" ht="35.1" customHeight="1" x14ac:dyDescent="0.2">
      <c r="A22" s="13"/>
      <c r="B22" s="132"/>
      <c r="C22" s="133" t="s">
        <v>60</v>
      </c>
      <c r="D22" s="134"/>
      <c r="E22" s="135"/>
      <c r="F22" s="134"/>
      <c r="G22" s="136"/>
      <c r="H22" s="136"/>
    </row>
    <row r="23" spans="1:9" s="51" customFormat="1" ht="30" customHeight="1" x14ac:dyDescent="0.2">
      <c r="A23" s="121" t="s">
        <v>61</v>
      </c>
      <c r="B23" s="122" t="s">
        <v>281</v>
      </c>
      <c r="C23" s="123" t="s">
        <v>63</v>
      </c>
      <c r="D23" s="118" t="s">
        <v>18</v>
      </c>
      <c r="E23" s="114"/>
      <c r="F23" s="124"/>
      <c r="G23" s="125"/>
      <c r="H23" s="126"/>
      <c r="I23"/>
    </row>
    <row r="24" spans="1:9" s="51" customFormat="1" ht="30" customHeight="1" x14ac:dyDescent="0.2">
      <c r="A24" s="121" t="s">
        <v>64</v>
      </c>
      <c r="B24" s="127" t="s">
        <v>28</v>
      </c>
      <c r="C24" s="123" t="s">
        <v>65</v>
      </c>
      <c r="D24" s="128" t="s">
        <v>13</v>
      </c>
      <c r="E24" s="114" t="s">
        <v>24</v>
      </c>
      <c r="F24" s="130">
        <v>380</v>
      </c>
      <c r="G24" s="129"/>
      <c r="H24" s="126">
        <f>ROUND(G24*F24,2)</f>
        <v>0</v>
      </c>
      <c r="I24"/>
    </row>
    <row r="25" spans="1:9" s="51" customFormat="1" ht="30" customHeight="1" x14ac:dyDescent="0.2">
      <c r="A25" s="121" t="s">
        <v>68</v>
      </c>
      <c r="B25" s="122" t="s">
        <v>282</v>
      </c>
      <c r="C25" s="123" t="s">
        <v>70</v>
      </c>
      <c r="D25" s="128" t="s">
        <v>67</v>
      </c>
      <c r="E25" s="114"/>
      <c r="F25" s="124"/>
      <c r="G25" s="125"/>
      <c r="H25" s="126"/>
      <c r="I25"/>
    </row>
    <row r="26" spans="1:9" s="51" customFormat="1" ht="35.1" customHeight="1" x14ac:dyDescent="0.2">
      <c r="A26" s="121" t="s">
        <v>71</v>
      </c>
      <c r="B26" s="127" t="s">
        <v>28</v>
      </c>
      <c r="C26" s="123" t="s">
        <v>72</v>
      </c>
      <c r="D26" s="128" t="s">
        <v>13</v>
      </c>
      <c r="E26" s="114" t="s">
        <v>24</v>
      </c>
      <c r="F26" s="130">
        <v>130</v>
      </c>
      <c r="G26" s="129"/>
      <c r="H26" s="126">
        <f>ROUND(G26*F26,2)</f>
        <v>0</v>
      </c>
      <c r="I26"/>
    </row>
    <row r="27" spans="1:9" s="51" customFormat="1" ht="30" customHeight="1" x14ac:dyDescent="0.2">
      <c r="A27" s="121" t="s">
        <v>73</v>
      </c>
      <c r="B27" s="122" t="s">
        <v>37</v>
      </c>
      <c r="C27" s="123" t="s">
        <v>75</v>
      </c>
      <c r="D27" s="128" t="s">
        <v>66</v>
      </c>
      <c r="E27" s="114"/>
      <c r="F27" s="124"/>
      <c r="G27" s="125"/>
      <c r="H27" s="126"/>
      <c r="I27"/>
    </row>
    <row r="28" spans="1:9" s="51" customFormat="1" ht="30" customHeight="1" x14ac:dyDescent="0.2">
      <c r="A28" s="121" t="s">
        <v>76</v>
      </c>
      <c r="B28" s="127" t="s">
        <v>28</v>
      </c>
      <c r="C28" s="123" t="s">
        <v>77</v>
      </c>
      <c r="D28" s="128" t="s">
        <v>13</v>
      </c>
      <c r="E28" s="114" t="s">
        <v>78</v>
      </c>
      <c r="F28" s="124">
        <v>38</v>
      </c>
      <c r="G28" s="129"/>
      <c r="H28" s="126">
        <f>ROUND(G28*F28,2)</f>
        <v>0</v>
      </c>
      <c r="I28"/>
    </row>
    <row r="29" spans="1:9" s="51" customFormat="1" ht="30" customHeight="1" x14ac:dyDescent="0.2">
      <c r="A29" s="121" t="s">
        <v>79</v>
      </c>
      <c r="B29" s="122" t="s">
        <v>283</v>
      </c>
      <c r="C29" s="123" t="s">
        <v>81</v>
      </c>
      <c r="D29" s="128" t="s">
        <v>66</v>
      </c>
      <c r="E29" s="114"/>
      <c r="F29" s="124"/>
      <c r="G29" s="125"/>
      <c r="H29" s="126"/>
      <c r="I29"/>
    </row>
    <row r="30" spans="1:9" s="51" customFormat="1" ht="30" customHeight="1" x14ac:dyDescent="0.2">
      <c r="A30" s="121" t="s">
        <v>82</v>
      </c>
      <c r="B30" s="127" t="s">
        <v>28</v>
      </c>
      <c r="C30" s="123" t="s">
        <v>83</v>
      </c>
      <c r="D30" s="128" t="s">
        <v>13</v>
      </c>
      <c r="E30" s="114" t="s">
        <v>78</v>
      </c>
      <c r="F30" s="124">
        <v>55</v>
      </c>
      <c r="G30" s="129"/>
      <c r="H30" s="126">
        <f>ROUND(G30*F30,2)</f>
        <v>0</v>
      </c>
      <c r="I30"/>
    </row>
    <row r="31" spans="1:9" s="51" customFormat="1" ht="30" customHeight="1" x14ac:dyDescent="0.2">
      <c r="A31" s="121" t="s">
        <v>91</v>
      </c>
      <c r="B31" s="122" t="s">
        <v>40</v>
      </c>
      <c r="C31" s="123" t="s">
        <v>92</v>
      </c>
      <c r="D31" s="128" t="s">
        <v>87</v>
      </c>
      <c r="E31" s="114"/>
      <c r="F31" s="124"/>
      <c r="G31" s="125"/>
      <c r="H31" s="126"/>
      <c r="I31"/>
    </row>
    <row r="32" spans="1:9" s="51" customFormat="1" ht="30" customHeight="1" x14ac:dyDescent="0.2">
      <c r="A32" s="121" t="s">
        <v>93</v>
      </c>
      <c r="B32" s="127" t="s">
        <v>284</v>
      </c>
      <c r="C32" s="123" t="s">
        <v>94</v>
      </c>
      <c r="D32" s="128" t="s">
        <v>88</v>
      </c>
      <c r="E32" s="114"/>
      <c r="F32" s="124"/>
      <c r="G32" s="125"/>
      <c r="H32" s="126"/>
      <c r="I32"/>
    </row>
    <row r="33" spans="1:9" s="51" customFormat="1" ht="30" customHeight="1" x14ac:dyDescent="0.2">
      <c r="A33" s="121" t="s">
        <v>95</v>
      </c>
      <c r="B33" s="137" t="s">
        <v>96</v>
      </c>
      <c r="C33" s="123" t="s">
        <v>97</v>
      </c>
      <c r="D33" s="128"/>
      <c r="E33" s="114" t="s">
        <v>24</v>
      </c>
      <c r="F33" s="130">
        <v>42</v>
      </c>
      <c r="G33" s="129"/>
      <c r="H33" s="126">
        <f>ROUND(G33*F33,2)</f>
        <v>0</v>
      </c>
      <c r="I33"/>
    </row>
    <row r="34" spans="1:9" s="51" customFormat="1" ht="35.1" customHeight="1" x14ac:dyDescent="0.2">
      <c r="A34" s="121" t="s">
        <v>101</v>
      </c>
      <c r="B34" s="127" t="s">
        <v>30</v>
      </c>
      <c r="C34" s="123" t="s">
        <v>89</v>
      </c>
      <c r="D34" s="128" t="s">
        <v>90</v>
      </c>
      <c r="E34" s="114" t="s">
        <v>24</v>
      </c>
      <c r="F34" s="130">
        <v>6</v>
      </c>
      <c r="G34" s="129"/>
      <c r="H34" s="126">
        <f t="shared" ref="H34:H37" si="3">ROUND(G34*F34,2)</f>
        <v>0</v>
      </c>
      <c r="I34"/>
    </row>
    <row r="35" spans="1:9" s="51" customFormat="1" ht="30" customHeight="1" x14ac:dyDescent="0.2">
      <c r="A35" s="121" t="s">
        <v>102</v>
      </c>
      <c r="B35" s="122" t="s">
        <v>285</v>
      </c>
      <c r="C35" s="123" t="s">
        <v>103</v>
      </c>
      <c r="D35" s="128" t="s">
        <v>85</v>
      </c>
      <c r="E35" s="114" t="s">
        <v>24</v>
      </c>
      <c r="F35" s="138">
        <v>2</v>
      </c>
      <c r="G35" s="129"/>
      <c r="H35" s="126">
        <f t="shared" si="3"/>
        <v>0</v>
      </c>
      <c r="I35"/>
    </row>
    <row r="36" spans="1:9" s="51" customFormat="1" ht="30" customHeight="1" x14ac:dyDescent="0.2">
      <c r="A36" s="121" t="s">
        <v>104</v>
      </c>
      <c r="B36" s="122" t="s">
        <v>286</v>
      </c>
      <c r="C36" s="123" t="s">
        <v>106</v>
      </c>
      <c r="D36" s="128" t="s">
        <v>85</v>
      </c>
      <c r="E36" s="114" t="s">
        <v>24</v>
      </c>
      <c r="F36" s="130">
        <v>2</v>
      </c>
      <c r="G36" s="129"/>
      <c r="H36" s="126">
        <f t="shared" si="3"/>
        <v>0</v>
      </c>
      <c r="I36"/>
    </row>
    <row r="37" spans="1:9" s="51" customFormat="1" ht="30" customHeight="1" x14ac:dyDescent="0.2">
      <c r="A37" s="121" t="s">
        <v>107</v>
      </c>
      <c r="B37" s="122" t="s">
        <v>287</v>
      </c>
      <c r="C37" s="123" t="s">
        <v>109</v>
      </c>
      <c r="D37" s="128" t="s">
        <v>85</v>
      </c>
      <c r="E37" s="114" t="s">
        <v>24</v>
      </c>
      <c r="F37" s="130">
        <v>2</v>
      </c>
      <c r="G37" s="129"/>
      <c r="H37" s="126">
        <f t="shared" si="3"/>
        <v>0</v>
      </c>
      <c r="I37"/>
    </row>
    <row r="38" spans="1:9" s="51" customFormat="1" ht="30" customHeight="1" x14ac:dyDescent="0.2">
      <c r="A38" s="121" t="s">
        <v>110</v>
      </c>
      <c r="B38" s="122" t="s">
        <v>288</v>
      </c>
      <c r="C38" s="123" t="s">
        <v>112</v>
      </c>
      <c r="D38" s="128" t="s">
        <v>113</v>
      </c>
      <c r="E38" s="114"/>
      <c r="F38" s="124"/>
      <c r="G38" s="125"/>
      <c r="H38" s="126"/>
      <c r="I38"/>
    </row>
    <row r="39" spans="1:9" s="51" customFormat="1" ht="30" customHeight="1" x14ac:dyDescent="0.2">
      <c r="A39" s="121" t="s">
        <v>115</v>
      </c>
      <c r="B39" s="127" t="s">
        <v>28</v>
      </c>
      <c r="C39" s="123" t="s">
        <v>116</v>
      </c>
      <c r="D39" s="128" t="s">
        <v>13</v>
      </c>
      <c r="E39" s="114" t="s">
        <v>114</v>
      </c>
      <c r="F39" s="130">
        <v>16</v>
      </c>
      <c r="G39" s="129"/>
      <c r="H39" s="126">
        <f t="shared" ref="H39:H40" si="4">ROUND(G39*F39,2)</f>
        <v>0</v>
      </c>
      <c r="I39"/>
    </row>
    <row r="40" spans="1:9" s="51" customFormat="1" ht="30" customHeight="1" x14ac:dyDescent="0.2">
      <c r="A40" s="121" t="s">
        <v>275</v>
      </c>
      <c r="B40" s="127" t="s">
        <v>30</v>
      </c>
      <c r="C40" s="123" t="s">
        <v>289</v>
      </c>
      <c r="D40" s="128"/>
      <c r="E40" s="114" t="s">
        <v>114</v>
      </c>
      <c r="F40" s="130">
        <v>10</v>
      </c>
      <c r="G40" s="129"/>
      <c r="H40" s="126">
        <f t="shared" si="4"/>
        <v>0</v>
      </c>
      <c r="I40"/>
    </row>
    <row r="41" spans="1:9" s="51" customFormat="1" ht="30" customHeight="1" x14ac:dyDescent="0.2">
      <c r="A41" s="121" t="s">
        <v>123</v>
      </c>
      <c r="B41" s="122" t="s">
        <v>290</v>
      </c>
      <c r="C41" s="123" t="s">
        <v>125</v>
      </c>
      <c r="D41" s="128" t="s">
        <v>126</v>
      </c>
      <c r="E41" s="114"/>
      <c r="F41" s="124"/>
      <c r="G41" s="125"/>
      <c r="H41" s="126"/>
      <c r="I41"/>
    </row>
    <row r="42" spans="1:9" s="51" customFormat="1" ht="35.1" customHeight="1" x14ac:dyDescent="0.2">
      <c r="A42" s="121" t="s">
        <v>261</v>
      </c>
      <c r="B42" s="127" t="s">
        <v>28</v>
      </c>
      <c r="C42" s="123" t="s">
        <v>247</v>
      </c>
      <c r="D42" s="128" t="s">
        <v>249</v>
      </c>
      <c r="E42" s="114"/>
      <c r="F42" s="124"/>
      <c r="G42" s="131"/>
      <c r="H42" s="126"/>
      <c r="I42"/>
    </row>
    <row r="43" spans="1:9" s="51" customFormat="1" ht="30" customHeight="1" x14ac:dyDescent="0.2">
      <c r="A43" s="121" t="s">
        <v>262</v>
      </c>
      <c r="B43" s="139" t="s">
        <v>96</v>
      </c>
      <c r="C43" s="140" t="s">
        <v>127</v>
      </c>
      <c r="D43" s="118"/>
      <c r="E43" s="141" t="s">
        <v>114</v>
      </c>
      <c r="F43" s="142">
        <v>12</v>
      </c>
      <c r="G43" s="143"/>
      <c r="H43" s="131">
        <f>ROUND(G43*F43,2)</f>
        <v>0</v>
      </c>
      <c r="I43"/>
    </row>
    <row r="44" spans="1:9" s="51" customFormat="1" ht="35.1" customHeight="1" x14ac:dyDescent="0.2">
      <c r="A44" s="121" t="s">
        <v>128</v>
      </c>
      <c r="B44" s="127" t="s">
        <v>30</v>
      </c>
      <c r="C44" s="123" t="s">
        <v>129</v>
      </c>
      <c r="D44" s="128" t="s">
        <v>121</v>
      </c>
      <c r="E44" s="114" t="s">
        <v>114</v>
      </c>
      <c r="F44" s="130">
        <v>5</v>
      </c>
      <c r="G44" s="143"/>
      <c r="H44" s="126">
        <f t="shared" ref="H44:H45" si="5">ROUND(G44*F44,2)</f>
        <v>0</v>
      </c>
      <c r="I44"/>
    </row>
    <row r="45" spans="1:9" s="51" customFormat="1" ht="35.1" customHeight="1" x14ac:dyDescent="0.2">
      <c r="A45" s="121" t="s">
        <v>263</v>
      </c>
      <c r="B45" s="127" t="s">
        <v>118</v>
      </c>
      <c r="C45" s="123" t="s">
        <v>122</v>
      </c>
      <c r="D45" s="128" t="s">
        <v>130</v>
      </c>
      <c r="E45" s="114" t="s">
        <v>114</v>
      </c>
      <c r="F45" s="130">
        <v>10</v>
      </c>
      <c r="G45" s="143"/>
      <c r="H45" s="126">
        <f t="shared" si="5"/>
        <v>0</v>
      </c>
      <c r="I45"/>
    </row>
    <row r="46" spans="1:9" s="51" customFormat="1" ht="30" customHeight="1" x14ac:dyDescent="0.2">
      <c r="A46" s="121" t="s">
        <v>131</v>
      </c>
      <c r="B46" s="122" t="s">
        <v>43</v>
      </c>
      <c r="C46" s="123" t="s">
        <v>133</v>
      </c>
      <c r="D46" s="128" t="s">
        <v>134</v>
      </c>
      <c r="E46" s="114" t="s">
        <v>24</v>
      </c>
      <c r="F46" s="130">
        <v>2</v>
      </c>
      <c r="G46" s="129"/>
      <c r="H46" s="126">
        <f t="shared" ref="H46" si="6">ROUND(G46*F46,2)</f>
        <v>0</v>
      </c>
      <c r="I46"/>
    </row>
    <row r="47" spans="1:9" s="51" customFormat="1" ht="30" customHeight="1" x14ac:dyDescent="0.2">
      <c r="A47" s="121" t="s">
        <v>135</v>
      </c>
      <c r="B47" s="122" t="s">
        <v>291</v>
      </c>
      <c r="C47" s="123" t="s">
        <v>137</v>
      </c>
      <c r="D47" s="144" t="s">
        <v>417</v>
      </c>
      <c r="E47" s="114"/>
      <c r="F47" s="124"/>
      <c r="G47" s="131"/>
      <c r="H47" s="126"/>
      <c r="I47"/>
    </row>
    <row r="48" spans="1:9" s="51" customFormat="1" ht="30" customHeight="1" x14ac:dyDescent="0.2">
      <c r="A48" s="121" t="s">
        <v>140</v>
      </c>
      <c r="B48" s="127" t="s">
        <v>28</v>
      </c>
      <c r="C48" s="123" t="s">
        <v>141</v>
      </c>
      <c r="D48" s="128"/>
      <c r="E48" s="114"/>
      <c r="F48" s="124"/>
      <c r="G48" s="131"/>
      <c r="H48" s="126"/>
      <c r="I48"/>
    </row>
    <row r="49" spans="1:9" s="51" customFormat="1" ht="30" customHeight="1" x14ac:dyDescent="0.2">
      <c r="A49" s="121" t="s">
        <v>142</v>
      </c>
      <c r="B49" s="137" t="s">
        <v>96</v>
      </c>
      <c r="C49" s="123" t="s">
        <v>139</v>
      </c>
      <c r="D49" s="128"/>
      <c r="E49" s="114" t="s">
        <v>29</v>
      </c>
      <c r="F49" s="130">
        <v>65</v>
      </c>
      <c r="G49" s="129"/>
      <c r="H49" s="126">
        <f t="shared" ref="H49" si="7">ROUND(G49*F49,2)</f>
        <v>0</v>
      </c>
      <c r="I49"/>
    </row>
    <row r="50" spans="1:9" s="51" customFormat="1" ht="30" customHeight="1" x14ac:dyDescent="0.2">
      <c r="A50" s="121" t="s">
        <v>143</v>
      </c>
      <c r="B50" s="122" t="s">
        <v>49</v>
      </c>
      <c r="C50" s="123" t="s">
        <v>145</v>
      </c>
      <c r="D50" s="128" t="s">
        <v>146</v>
      </c>
      <c r="E50" s="114"/>
      <c r="F50" s="124"/>
      <c r="G50" s="125"/>
      <c r="H50" s="126"/>
      <c r="I50"/>
    </row>
    <row r="51" spans="1:9" s="51" customFormat="1" ht="30" customHeight="1" x14ac:dyDescent="0.2">
      <c r="A51" s="121" t="s">
        <v>147</v>
      </c>
      <c r="B51" s="127" t="s">
        <v>28</v>
      </c>
      <c r="C51" s="123" t="s">
        <v>148</v>
      </c>
      <c r="D51" s="128" t="s">
        <v>13</v>
      </c>
      <c r="E51" s="114" t="s">
        <v>24</v>
      </c>
      <c r="F51" s="130">
        <v>60</v>
      </c>
      <c r="G51" s="129"/>
      <c r="H51" s="126">
        <f t="shared" ref="H51:H53" si="8">ROUND(G51*F51,2)</f>
        <v>0</v>
      </c>
      <c r="I51"/>
    </row>
    <row r="52" spans="1:9" s="51" customFormat="1" ht="30" customHeight="1" x14ac:dyDescent="0.2">
      <c r="A52" s="121" t="s">
        <v>149</v>
      </c>
      <c r="B52" s="122" t="s">
        <v>292</v>
      </c>
      <c r="C52" s="123" t="s">
        <v>151</v>
      </c>
      <c r="D52" s="128" t="s">
        <v>152</v>
      </c>
      <c r="E52" s="114"/>
      <c r="F52" s="145"/>
      <c r="G52" s="131"/>
      <c r="H52" s="126">
        <f t="shared" si="8"/>
        <v>0</v>
      </c>
      <c r="I52"/>
    </row>
    <row r="53" spans="1:9" s="51" customFormat="1" ht="30" customHeight="1" x14ac:dyDescent="0.2">
      <c r="A53" s="121" t="s">
        <v>153</v>
      </c>
      <c r="B53" s="127" t="s">
        <v>28</v>
      </c>
      <c r="C53" s="123" t="s">
        <v>154</v>
      </c>
      <c r="D53" s="128"/>
      <c r="E53" s="114" t="s">
        <v>24</v>
      </c>
      <c r="F53" s="138">
        <v>60</v>
      </c>
      <c r="G53" s="129"/>
      <c r="H53" s="126">
        <f t="shared" si="8"/>
        <v>0</v>
      </c>
      <c r="I53"/>
    </row>
    <row r="54" spans="1:9" ht="33" customHeight="1" x14ac:dyDescent="0.2">
      <c r="A54" s="13"/>
      <c r="B54" s="146"/>
      <c r="C54" s="133" t="s">
        <v>155</v>
      </c>
      <c r="D54" s="134"/>
      <c r="E54" s="146"/>
      <c r="F54" s="146"/>
      <c r="G54" s="136"/>
      <c r="H54" s="136"/>
    </row>
    <row r="55" spans="1:9" s="51" customFormat="1" ht="35.1" customHeight="1" x14ac:dyDescent="0.2">
      <c r="A55" s="120" t="s">
        <v>156</v>
      </c>
      <c r="B55" s="122" t="s">
        <v>55</v>
      </c>
      <c r="C55" s="123" t="s">
        <v>158</v>
      </c>
      <c r="D55" s="128" t="s">
        <v>418</v>
      </c>
      <c r="E55" s="114"/>
      <c r="F55" s="145"/>
      <c r="G55" s="125"/>
      <c r="H55" s="147"/>
      <c r="I55"/>
    </row>
    <row r="56" spans="1:9" s="51" customFormat="1" ht="30" customHeight="1" x14ac:dyDescent="0.2">
      <c r="A56" s="120" t="s">
        <v>159</v>
      </c>
      <c r="B56" s="122" t="s">
        <v>293</v>
      </c>
      <c r="C56" s="123" t="s">
        <v>161</v>
      </c>
      <c r="D56" s="128" t="s">
        <v>418</v>
      </c>
      <c r="E56" s="114"/>
      <c r="F56" s="145"/>
      <c r="G56" s="125"/>
      <c r="H56" s="147"/>
      <c r="I56"/>
    </row>
    <row r="57" spans="1:9" s="51" customFormat="1" ht="50.1" customHeight="1" x14ac:dyDescent="0.2">
      <c r="A57" s="120" t="s">
        <v>162</v>
      </c>
      <c r="B57" s="127" t="s">
        <v>28</v>
      </c>
      <c r="C57" s="123" t="s">
        <v>163</v>
      </c>
      <c r="D57" s="128"/>
      <c r="E57" s="114" t="s">
        <v>24</v>
      </c>
      <c r="F57" s="138">
        <v>145</v>
      </c>
      <c r="G57" s="129"/>
      <c r="H57" s="126">
        <f t="shared" ref="H57" si="9">ROUND(G57*F57,2)</f>
        <v>0</v>
      </c>
      <c r="I57"/>
    </row>
    <row r="58" spans="1:9" s="51" customFormat="1" ht="35.1" customHeight="1" x14ac:dyDescent="0.2">
      <c r="A58" s="120" t="s">
        <v>164</v>
      </c>
      <c r="B58" s="122" t="s">
        <v>294</v>
      </c>
      <c r="C58" s="123" t="s">
        <v>166</v>
      </c>
      <c r="D58" s="128" t="s">
        <v>418</v>
      </c>
      <c r="E58" s="114"/>
      <c r="F58" s="145"/>
      <c r="G58" s="125"/>
      <c r="H58" s="147"/>
      <c r="I58"/>
    </row>
    <row r="59" spans="1:9" s="51" customFormat="1" ht="35.1" customHeight="1" x14ac:dyDescent="0.2">
      <c r="A59" s="120" t="s">
        <v>258</v>
      </c>
      <c r="B59" s="127" t="s">
        <v>28</v>
      </c>
      <c r="C59" s="123" t="s">
        <v>264</v>
      </c>
      <c r="D59" s="128" t="s">
        <v>248</v>
      </c>
      <c r="E59" s="114" t="s">
        <v>114</v>
      </c>
      <c r="F59" s="130">
        <v>35</v>
      </c>
      <c r="G59" s="143"/>
      <c r="H59" s="126">
        <f t="shared" ref="H59:H60" si="10">ROUND(G59*F59,2)</f>
        <v>0</v>
      </c>
      <c r="I59"/>
    </row>
    <row r="60" spans="1:9" s="51" customFormat="1" ht="35.1" customHeight="1" x14ac:dyDescent="0.2">
      <c r="A60" s="120" t="s">
        <v>273</v>
      </c>
      <c r="B60" s="127" t="s">
        <v>30</v>
      </c>
      <c r="C60" s="123" t="s">
        <v>274</v>
      </c>
      <c r="D60" s="128" t="s">
        <v>120</v>
      </c>
      <c r="E60" s="114" t="s">
        <v>114</v>
      </c>
      <c r="F60" s="130">
        <v>24</v>
      </c>
      <c r="G60" s="129"/>
      <c r="H60" s="126">
        <f t="shared" si="10"/>
        <v>0</v>
      </c>
      <c r="I60"/>
    </row>
    <row r="61" spans="1:9" s="51" customFormat="1" ht="33" customHeight="1" x14ac:dyDescent="0.2">
      <c r="A61" s="120" t="s">
        <v>167</v>
      </c>
      <c r="B61" s="122" t="s">
        <v>295</v>
      </c>
      <c r="C61" s="123" t="s">
        <v>169</v>
      </c>
      <c r="D61" s="144" t="s">
        <v>417</v>
      </c>
      <c r="E61" s="148"/>
      <c r="F61" s="124"/>
      <c r="G61" s="125"/>
      <c r="H61" s="147"/>
      <c r="I61"/>
    </row>
    <row r="62" spans="1:9" s="51" customFormat="1" ht="30" customHeight="1" x14ac:dyDescent="0.2">
      <c r="A62" s="120" t="s">
        <v>170</v>
      </c>
      <c r="B62" s="127" t="s">
        <v>28</v>
      </c>
      <c r="C62" s="123" t="s">
        <v>138</v>
      </c>
      <c r="D62" s="128"/>
      <c r="E62" s="114"/>
      <c r="F62" s="124"/>
      <c r="G62" s="125"/>
      <c r="H62" s="147"/>
      <c r="I62"/>
    </row>
    <row r="63" spans="1:9" s="51" customFormat="1" ht="30" customHeight="1" x14ac:dyDescent="0.2">
      <c r="A63" s="120" t="s">
        <v>171</v>
      </c>
      <c r="B63" s="137" t="s">
        <v>96</v>
      </c>
      <c r="C63" s="123" t="s">
        <v>139</v>
      </c>
      <c r="D63" s="128"/>
      <c r="E63" s="114" t="s">
        <v>29</v>
      </c>
      <c r="F63" s="130">
        <v>174</v>
      </c>
      <c r="G63" s="143"/>
      <c r="H63" s="126">
        <f t="shared" ref="H63:H64" si="11">ROUND(G63*F63,2)</f>
        <v>0</v>
      </c>
      <c r="I63"/>
    </row>
    <row r="64" spans="1:9" s="51" customFormat="1" ht="30" customHeight="1" x14ac:dyDescent="0.2">
      <c r="A64" s="120" t="s">
        <v>172</v>
      </c>
      <c r="B64" s="137" t="s">
        <v>99</v>
      </c>
      <c r="C64" s="123" t="s">
        <v>173</v>
      </c>
      <c r="D64" s="128"/>
      <c r="E64" s="114" t="s">
        <v>29</v>
      </c>
      <c r="F64" s="130">
        <v>253</v>
      </c>
      <c r="G64" s="143"/>
      <c r="H64" s="126">
        <f t="shared" si="11"/>
        <v>0</v>
      </c>
      <c r="I64"/>
    </row>
    <row r="65" spans="1:9" ht="35.1" customHeight="1" x14ac:dyDescent="0.2">
      <c r="A65" s="13"/>
      <c r="B65" s="146"/>
      <c r="C65" s="133" t="s">
        <v>174</v>
      </c>
      <c r="D65" s="134"/>
      <c r="E65" s="149"/>
      <c r="F65" s="146"/>
      <c r="G65" s="136"/>
      <c r="H65" s="136"/>
    </row>
    <row r="66" spans="1:9" s="51" customFormat="1" ht="30" customHeight="1" x14ac:dyDescent="0.2">
      <c r="A66" s="120" t="s">
        <v>176</v>
      </c>
      <c r="B66" s="122" t="s">
        <v>296</v>
      </c>
      <c r="C66" s="123" t="s">
        <v>178</v>
      </c>
      <c r="D66" s="128" t="s">
        <v>175</v>
      </c>
      <c r="E66" s="114" t="s">
        <v>114</v>
      </c>
      <c r="F66" s="138">
        <v>80</v>
      </c>
      <c r="G66" s="129"/>
      <c r="H66" s="126">
        <f>ROUND(G66*F66,2)</f>
        <v>0</v>
      </c>
      <c r="I66"/>
    </row>
    <row r="67" spans="1:9" ht="35.1" customHeight="1" x14ac:dyDescent="0.2">
      <c r="A67" s="13"/>
      <c r="B67" s="146"/>
      <c r="C67" s="133" t="s">
        <v>179</v>
      </c>
      <c r="D67" s="134"/>
      <c r="E67" s="149"/>
      <c r="F67" s="146"/>
      <c r="G67" s="136"/>
      <c r="H67" s="136"/>
    </row>
    <row r="68" spans="1:9" s="51" customFormat="1" ht="30" customHeight="1" x14ac:dyDescent="0.2">
      <c r="A68" s="120"/>
      <c r="B68" s="122" t="s">
        <v>297</v>
      </c>
      <c r="C68" s="123" t="s">
        <v>265</v>
      </c>
      <c r="D68" s="128" t="s">
        <v>183</v>
      </c>
      <c r="E68" s="114"/>
      <c r="F68" s="145"/>
      <c r="G68" s="125"/>
      <c r="H68" s="147"/>
      <c r="I68"/>
    </row>
    <row r="69" spans="1:9" s="51" customFormat="1" ht="30" customHeight="1" x14ac:dyDescent="0.2">
      <c r="A69" s="120"/>
      <c r="B69" s="127" t="s">
        <v>28</v>
      </c>
      <c r="C69" s="123" t="s">
        <v>266</v>
      </c>
      <c r="D69" s="128"/>
      <c r="E69" s="114" t="s">
        <v>219</v>
      </c>
      <c r="F69" s="150">
        <v>2.75</v>
      </c>
      <c r="G69" s="143"/>
      <c r="H69" s="126">
        <f>ROUND(G69*F69,2)</f>
        <v>0</v>
      </c>
      <c r="I69"/>
    </row>
    <row r="70" spans="1:9" s="51" customFormat="1" ht="30" customHeight="1" x14ac:dyDescent="0.2">
      <c r="A70" s="120" t="s">
        <v>180</v>
      </c>
      <c r="B70" s="122" t="s">
        <v>298</v>
      </c>
      <c r="C70" s="123" t="s">
        <v>182</v>
      </c>
      <c r="D70" s="128" t="s">
        <v>183</v>
      </c>
      <c r="E70" s="114"/>
      <c r="F70" s="145"/>
      <c r="G70" s="125"/>
      <c r="H70" s="147"/>
      <c r="I70"/>
    </row>
    <row r="71" spans="1:9" s="51" customFormat="1" ht="30" customHeight="1" x14ac:dyDescent="0.2">
      <c r="A71" s="120" t="s">
        <v>186</v>
      </c>
      <c r="B71" s="127" t="s">
        <v>28</v>
      </c>
      <c r="C71" s="123" t="s">
        <v>187</v>
      </c>
      <c r="D71" s="128"/>
      <c r="E71" s="114" t="s">
        <v>78</v>
      </c>
      <c r="F71" s="145">
        <v>2</v>
      </c>
      <c r="G71" s="129"/>
      <c r="H71" s="126">
        <f>ROUND(G71*F71,2)</f>
        <v>0</v>
      </c>
      <c r="I71"/>
    </row>
    <row r="72" spans="1:9" s="51" customFormat="1" ht="30" customHeight="1" x14ac:dyDescent="0.2">
      <c r="A72" s="120" t="s">
        <v>192</v>
      </c>
      <c r="B72" s="151" t="s">
        <v>299</v>
      </c>
      <c r="C72" s="152" t="s">
        <v>267</v>
      </c>
      <c r="D72" s="153" t="s">
        <v>183</v>
      </c>
      <c r="E72" s="154"/>
      <c r="F72" s="155"/>
      <c r="G72" s="125"/>
      <c r="H72" s="156"/>
      <c r="I72"/>
    </row>
    <row r="73" spans="1:9" s="51" customFormat="1" ht="30" customHeight="1" x14ac:dyDescent="0.2">
      <c r="A73" s="120" t="s">
        <v>193</v>
      </c>
      <c r="B73" s="157" t="s">
        <v>28</v>
      </c>
      <c r="C73" s="152" t="s">
        <v>259</v>
      </c>
      <c r="D73" s="153"/>
      <c r="E73" s="154"/>
      <c r="F73" s="155"/>
      <c r="G73" s="125"/>
      <c r="H73" s="156"/>
      <c r="I73"/>
    </row>
    <row r="74" spans="1:9" s="51" customFormat="1" ht="35.1" customHeight="1" x14ac:dyDescent="0.2">
      <c r="A74" s="120" t="s">
        <v>250</v>
      </c>
      <c r="B74" s="137" t="s">
        <v>96</v>
      </c>
      <c r="C74" s="123" t="s">
        <v>269</v>
      </c>
      <c r="D74" s="128"/>
      <c r="E74" s="114" t="s">
        <v>114</v>
      </c>
      <c r="F74" s="138">
        <v>55</v>
      </c>
      <c r="G74" s="143"/>
      <c r="H74" s="126">
        <f>ROUND(G74*F74,2)</f>
        <v>0</v>
      </c>
      <c r="I74"/>
    </row>
    <row r="75" spans="1:9" s="51" customFormat="1" ht="35.1" customHeight="1" x14ac:dyDescent="0.2">
      <c r="A75" s="120" t="s">
        <v>194</v>
      </c>
      <c r="B75" s="158" t="s">
        <v>99</v>
      </c>
      <c r="C75" s="152" t="s">
        <v>195</v>
      </c>
      <c r="D75" s="153"/>
      <c r="E75" s="154" t="s">
        <v>114</v>
      </c>
      <c r="F75" s="159">
        <v>83</v>
      </c>
      <c r="G75" s="129"/>
      <c r="H75" s="160">
        <f>ROUND(G75*F75,2)</f>
        <v>0</v>
      </c>
      <c r="I75"/>
    </row>
    <row r="76" spans="1:9" s="51" customFormat="1" ht="30" customHeight="1" x14ac:dyDescent="0.2">
      <c r="A76" s="120" t="s">
        <v>256</v>
      </c>
      <c r="B76" s="122" t="s">
        <v>300</v>
      </c>
      <c r="C76" s="161" t="s">
        <v>270</v>
      </c>
      <c r="D76" s="162" t="s">
        <v>268</v>
      </c>
      <c r="E76" s="114"/>
      <c r="F76" s="163"/>
      <c r="G76" s="125"/>
      <c r="H76" s="147"/>
      <c r="I76"/>
    </row>
    <row r="77" spans="1:9" s="51" customFormat="1" ht="30" customHeight="1" x14ac:dyDescent="0.2">
      <c r="A77" s="120" t="s">
        <v>257</v>
      </c>
      <c r="B77" s="127" t="s">
        <v>28</v>
      </c>
      <c r="C77" s="123" t="s">
        <v>259</v>
      </c>
      <c r="D77" s="128"/>
      <c r="E77" s="114" t="s">
        <v>114</v>
      </c>
      <c r="F77" s="164">
        <v>130</v>
      </c>
      <c r="G77" s="143"/>
      <c r="H77" s="126">
        <f t="shared" ref="H77" si="12">ROUND(G77*F77,2)</f>
        <v>0</v>
      </c>
      <c r="I77"/>
    </row>
    <row r="78" spans="1:9" s="80" customFormat="1" ht="30" customHeight="1" x14ac:dyDescent="0.2">
      <c r="A78" s="120" t="s">
        <v>196</v>
      </c>
      <c r="B78" s="122" t="s">
        <v>301</v>
      </c>
      <c r="C78" s="165" t="s">
        <v>197</v>
      </c>
      <c r="D78" s="162" t="s">
        <v>198</v>
      </c>
      <c r="E78" s="114"/>
      <c r="F78" s="145"/>
      <c r="G78" s="125"/>
      <c r="H78" s="147"/>
      <c r="I78"/>
    </row>
    <row r="79" spans="1:9" s="51" customFormat="1" ht="35.1" customHeight="1" x14ac:dyDescent="0.2">
      <c r="A79" s="120" t="s">
        <v>199</v>
      </c>
      <c r="B79" s="127" t="s">
        <v>28</v>
      </c>
      <c r="C79" s="161" t="s">
        <v>200</v>
      </c>
      <c r="D79" s="128"/>
      <c r="E79" s="114" t="s">
        <v>78</v>
      </c>
      <c r="F79" s="145">
        <v>3</v>
      </c>
      <c r="G79" s="129"/>
      <c r="H79" s="126">
        <f t="shared" ref="H79:H81" si="13">ROUND(G79*F79,2)</f>
        <v>0</v>
      </c>
      <c r="I79"/>
    </row>
    <row r="80" spans="1:9" s="51" customFormat="1" ht="35.1" customHeight="1" x14ac:dyDescent="0.2">
      <c r="A80" s="120" t="s">
        <v>201</v>
      </c>
      <c r="B80" s="127" t="s">
        <v>30</v>
      </c>
      <c r="C80" s="161" t="s">
        <v>202</v>
      </c>
      <c r="D80" s="128"/>
      <c r="E80" s="114" t="s">
        <v>78</v>
      </c>
      <c r="F80" s="145">
        <v>1</v>
      </c>
      <c r="G80" s="129"/>
      <c r="H80" s="126">
        <f t="shared" si="13"/>
        <v>0</v>
      </c>
      <c r="I80"/>
    </row>
    <row r="81" spans="1:9" s="51" customFormat="1" ht="35.1" customHeight="1" x14ac:dyDescent="0.2">
      <c r="A81" s="120" t="s">
        <v>203</v>
      </c>
      <c r="B81" s="127" t="s">
        <v>118</v>
      </c>
      <c r="C81" s="161" t="s">
        <v>204</v>
      </c>
      <c r="D81" s="128"/>
      <c r="E81" s="114" t="s">
        <v>78</v>
      </c>
      <c r="F81" s="145">
        <v>2</v>
      </c>
      <c r="G81" s="129"/>
      <c r="H81" s="126">
        <f t="shared" si="13"/>
        <v>0</v>
      </c>
      <c r="I81"/>
    </row>
    <row r="82" spans="1:9" s="80" customFormat="1" ht="30" customHeight="1" x14ac:dyDescent="0.2">
      <c r="A82" s="120" t="s">
        <v>251</v>
      </c>
      <c r="B82" s="122" t="s">
        <v>302</v>
      </c>
      <c r="C82" s="166" t="s">
        <v>252</v>
      </c>
      <c r="D82" s="128" t="s">
        <v>183</v>
      </c>
      <c r="E82" s="114"/>
      <c r="F82" s="145"/>
      <c r="G82" s="125"/>
      <c r="H82" s="147"/>
      <c r="I82"/>
    </row>
    <row r="83" spans="1:9" s="80" customFormat="1" ht="30" customHeight="1" x14ac:dyDescent="0.2">
      <c r="A83" s="120" t="s">
        <v>253</v>
      </c>
      <c r="B83" s="127" t="s">
        <v>28</v>
      </c>
      <c r="C83" s="166" t="s">
        <v>260</v>
      </c>
      <c r="D83" s="128"/>
      <c r="E83" s="114" t="s">
        <v>78</v>
      </c>
      <c r="F83" s="145">
        <v>1</v>
      </c>
      <c r="G83" s="143"/>
      <c r="H83" s="126">
        <f>ROUND(G83*F83,2)</f>
        <v>0</v>
      </c>
      <c r="I83"/>
    </row>
    <row r="84" spans="1:9" s="51" customFormat="1" ht="30" customHeight="1" x14ac:dyDescent="0.2">
      <c r="A84" s="120" t="s">
        <v>210</v>
      </c>
      <c r="B84" s="122" t="s">
        <v>303</v>
      </c>
      <c r="C84" s="123" t="s">
        <v>211</v>
      </c>
      <c r="D84" s="128" t="s">
        <v>212</v>
      </c>
      <c r="E84" s="114" t="s">
        <v>114</v>
      </c>
      <c r="F84" s="138">
        <v>24</v>
      </c>
      <c r="G84" s="129"/>
      <c r="H84" s="126">
        <f t="shared" ref="H84" si="14">ROUND(G84*F84,2)</f>
        <v>0</v>
      </c>
      <c r="I84"/>
    </row>
    <row r="85" spans="1:9" ht="35.1" customHeight="1" x14ac:dyDescent="0.2">
      <c r="A85" s="13"/>
      <c r="B85" s="149"/>
      <c r="C85" s="133" t="s">
        <v>213</v>
      </c>
      <c r="D85" s="134"/>
      <c r="E85" s="149"/>
      <c r="F85" s="146"/>
      <c r="G85" s="136"/>
      <c r="H85" s="136"/>
    </row>
    <row r="86" spans="1:9" s="51" customFormat="1" ht="30" customHeight="1" x14ac:dyDescent="0.2">
      <c r="A86" s="120" t="s">
        <v>216</v>
      </c>
      <c r="B86" s="122" t="s">
        <v>304</v>
      </c>
      <c r="C86" s="167" t="s">
        <v>272</v>
      </c>
      <c r="D86" s="144" t="s">
        <v>420</v>
      </c>
      <c r="E86" s="114"/>
      <c r="F86" s="145"/>
      <c r="G86" s="131"/>
      <c r="H86" s="147"/>
      <c r="I86"/>
    </row>
    <row r="87" spans="1:9" s="51" customFormat="1" ht="30" customHeight="1" x14ac:dyDescent="0.2">
      <c r="A87" s="120" t="s">
        <v>217</v>
      </c>
      <c r="B87" s="127" t="s">
        <v>28</v>
      </c>
      <c r="C87" s="123" t="s">
        <v>218</v>
      </c>
      <c r="D87" s="128"/>
      <c r="E87" s="114" t="s">
        <v>219</v>
      </c>
      <c r="F87" s="138">
        <v>0.6</v>
      </c>
      <c r="G87" s="143"/>
      <c r="H87" s="126">
        <f>ROUND(G87*F87,2)</f>
        <v>0</v>
      </c>
      <c r="I87"/>
    </row>
    <row r="88" spans="1:9" s="51" customFormat="1" ht="30" customHeight="1" x14ac:dyDescent="0.2">
      <c r="A88" s="120" t="s">
        <v>220</v>
      </c>
      <c r="B88" s="122" t="s">
        <v>305</v>
      </c>
      <c r="C88" s="161" t="s">
        <v>221</v>
      </c>
      <c r="D88" s="162" t="s">
        <v>198</v>
      </c>
      <c r="E88" s="114"/>
      <c r="F88" s="145"/>
      <c r="G88" s="125"/>
      <c r="H88" s="147"/>
      <c r="I88"/>
    </row>
    <row r="89" spans="1:9" s="51" customFormat="1" ht="30" customHeight="1" x14ac:dyDescent="0.2">
      <c r="A89" s="120" t="s">
        <v>222</v>
      </c>
      <c r="B89" s="127" t="s">
        <v>28</v>
      </c>
      <c r="C89" s="123" t="s">
        <v>223</v>
      </c>
      <c r="D89" s="128"/>
      <c r="E89" s="114" t="s">
        <v>78</v>
      </c>
      <c r="F89" s="145">
        <v>3</v>
      </c>
      <c r="G89" s="129"/>
      <c r="H89" s="126">
        <f t="shared" ref="H89:H91" si="15">ROUND(G89*F89,2)</f>
        <v>0</v>
      </c>
      <c r="I89"/>
    </row>
    <row r="90" spans="1:9" s="51" customFormat="1" ht="30" customHeight="1" x14ac:dyDescent="0.2">
      <c r="A90" s="120" t="s">
        <v>224</v>
      </c>
      <c r="B90" s="122" t="s">
        <v>306</v>
      </c>
      <c r="C90" s="123" t="s">
        <v>225</v>
      </c>
      <c r="D90" s="162" t="s">
        <v>198</v>
      </c>
      <c r="E90" s="114" t="s">
        <v>78</v>
      </c>
      <c r="F90" s="145">
        <v>1</v>
      </c>
      <c r="G90" s="129"/>
      <c r="H90" s="126">
        <f t="shared" si="15"/>
        <v>0</v>
      </c>
      <c r="I90"/>
    </row>
    <row r="91" spans="1:9" s="51" customFormat="1" ht="30" customHeight="1" x14ac:dyDescent="0.2">
      <c r="A91" s="120" t="s">
        <v>226</v>
      </c>
      <c r="B91" s="122" t="s">
        <v>307</v>
      </c>
      <c r="C91" s="161" t="s">
        <v>227</v>
      </c>
      <c r="D91" s="162" t="s">
        <v>198</v>
      </c>
      <c r="E91" s="114" t="s">
        <v>78</v>
      </c>
      <c r="F91" s="145">
        <v>1</v>
      </c>
      <c r="G91" s="129"/>
      <c r="H91" s="126">
        <f t="shared" si="15"/>
        <v>0</v>
      </c>
      <c r="I91"/>
    </row>
    <row r="92" spans="1:9" ht="35.1" customHeight="1" x14ac:dyDescent="0.2">
      <c r="A92" s="13"/>
      <c r="B92" s="132"/>
      <c r="C92" s="133" t="s">
        <v>228</v>
      </c>
      <c r="D92" s="134"/>
      <c r="E92" s="135"/>
      <c r="F92" s="134"/>
      <c r="G92" s="136"/>
      <c r="H92" s="136"/>
    </row>
    <row r="93" spans="1:9" s="51" customFormat="1" ht="30" customHeight="1" x14ac:dyDescent="0.2">
      <c r="A93" s="121" t="s">
        <v>229</v>
      </c>
      <c r="B93" s="122" t="s">
        <v>308</v>
      </c>
      <c r="C93" s="123" t="s">
        <v>230</v>
      </c>
      <c r="D93" s="128" t="s">
        <v>231</v>
      </c>
      <c r="E93" s="114"/>
      <c r="F93" s="124"/>
      <c r="G93" s="125"/>
      <c r="H93" s="126"/>
      <c r="I93"/>
    </row>
    <row r="94" spans="1:9" s="51" customFormat="1" ht="30" customHeight="1" x14ac:dyDescent="0.2">
      <c r="A94" s="121" t="s">
        <v>232</v>
      </c>
      <c r="B94" s="127" t="s">
        <v>28</v>
      </c>
      <c r="C94" s="123" t="s">
        <v>233</v>
      </c>
      <c r="D94" s="128"/>
      <c r="E94" s="114" t="s">
        <v>24</v>
      </c>
      <c r="F94" s="130">
        <v>55</v>
      </c>
      <c r="G94" s="129"/>
      <c r="H94" s="126">
        <f>ROUND(G94*F94,2)</f>
        <v>0</v>
      </c>
      <c r="I94"/>
    </row>
    <row r="95" spans="1:9" s="51" customFormat="1" ht="30" customHeight="1" x14ac:dyDescent="0.2">
      <c r="A95" s="79" t="s">
        <v>234</v>
      </c>
      <c r="B95" s="76" t="s">
        <v>30</v>
      </c>
      <c r="C95" s="71" t="s">
        <v>235</v>
      </c>
      <c r="D95" s="77"/>
      <c r="E95" s="73" t="s">
        <v>24</v>
      </c>
      <c r="F95" s="78">
        <v>85</v>
      </c>
      <c r="G95" s="74"/>
      <c r="H95" s="75">
        <f>ROUND(G95*F95,2)</f>
        <v>0</v>
      </c>
      <c r="I95"/>
    </row>
    <row r="96" spans="1:9" ht="33" customHeight="1" thickBot="1" x14ac:dyDescent="0.25">
      <c r="A96" s="14"/>
      <c r="B96" s="27" t="str">
        <f>B6</f>
        <v>A</v>
      </c>
      <c r="C96" s="92" t="str">
        <f>C6</f>
        <v>Clarence Ave./Boston Ave. Alley Reconstruction</v>
      </c>
      <c r="D96" s="93"/>
      <c r="E96" s="93"/>
      <c r="F96" s="94"/>
      <c r="G96" s="14" t="s">
        <v>236</v>
      </c>
      <c r="H96" s="14">
        <f>SUM(H8:H95)</f>
        <v>0</v>
      </c>
    </row>
    <row r="97" spans="1:9" s="31" customFormat="1" ht="30" customHeight="1" thickTop="1" x14ac:dyDescent="0.2">
      <c r="A97" s="29"/>
      <c r="B97" s="28" t="s">
        <v>237</v>
      </c>
      <c r="C97" s="89" t="s">
        <v>414</v>
      </c>
      <c r="D97" s="90"/>
      <c r="E97" s="90"/>
      <c r="F97" s="91"/>
      <c r="G97" s="29"/>
      <c r="H97" s="30"/>
      <c r="I97"/>
    </row>
    <row r="98" spans="1:9" ht="35.1" customHeight="1" x14ac:dyDescent="0.2">
      <c r="A98" s="13"/>
      <c r="B98" s="62"/>
      <c r="C98" s="81" t="s">
        <v>14</v>
      </c>
      <c r="D98" s="63"/>
      <c r="E98" s="64" t="s">
        <v>13</v>
      </c>
      <c r="F98" s="64" t="s">
        <v>13</v>
      </c>
      <c r="G98" s="65" t="s">
        <v>13</v>
      </c>
      <c r="H98" s="66"/>
    </row>
    <row r="99" spans="1:9" s="51" customFormat="1" ht="30" customHeight="1" x14ac:dyDescent="0.2">
      <c r="A99" s="120" t="s">
        <v>15</v>
      </c>
      <c r="B99" s="168" t="s">
        <v>62</v>
      </c>
      <c r="C99" s="169" t="s">
        <v>17</v>
      </c>
      <c r="D99" s="170" t="s">
        <v>18</v>
      </c>
      <c r="E99" s="171" t="s">
        <v>19</v>
      </c>
      <c r="F99" s="172">
        <v>905</v>
      </c>
      <c r="G99" s="173"/>
      <c r="H99" s="174">
        <f t="shared" ref="H99:H100" si="16">ROUND(G99*F99,2)</f>
        <v>0</v>
      </c>
      <c r="I99"/>
    </row>
    <row r="100" spans="1:9" s="51" customFormat="1" ht="30" customHeight="1" x14ac:dyDescent="0.2">
      <c r="A100" s="113" t="s">
        <v>20</v>
      </c>
      <c r="B100" s="168" t="s">
        <v>309</v>
      </c>
      <c r="C100" s="169" t="s">
        <v>22</v>
      </c>
      <c r="D100" s="170" t="s">
        <v>23</v>
      </c>
      <c r="E100" s="171" t="s">
        <v>24</v>
      </c>
      <c r="F100" s="172">
        <v>1588</v>
      </c>
      <c r="G100" s="173"/>
      <c r="H100" s="174">
        <f t="shared" si="16"/>
        <v>0</v>
      </c>
      <c r="I100"/>
    </row>
    <row r="101" spans="1:9" s="51" customFormat="1" ht="30" customHeight="1" x14ac:dyDescent="0.2">
      <c r="A101" s="113" t="s">
        <v>25</v>
      </c>
      <c r="B101" s="168" t="s">
        <v>310</v>
      </c>
      <c r="C101" s="169" t="s">
        <v>27</v>
      </c>
      <c r="D101" s="170" t="s">
        <v>23</v>
      </c>
      <c r="E101" s="171"/>
      <c r="F101" s="175"/>
      <c r="G101" s="176"/>
      <c r="H101" s="174"/>
      <c r="I101"/>
    </row>
    <row r="102" spans="1:9" s="51" customFormat="1" ht="30" customHeight="1" x14ac:dyDescent="0.2">
      <c r="A102" s="113" t="s">
        <v>254</v>
      </c>
      <c r="B102" s="177" t="s">
        <v>28</v>
      </c>
      <c r="C102" s="169" t="s">
        <v>255</v>
      </c>
      <c r="D102" s="178" t="s">
        <v>13</v>
      </c>
      <c r="E102" s="171" t="s">
        <v>29</v>
      </c>
      <c r="F102" s="172">
        <v>1300</v>
      </c>
      <c r="G102" s="173"/>
      <c r="H102" s="174">
        <f t="shared" ref="H102" si="17">ROUND(G102*F102,2)</f>
        <v>0</v>
      </c>
      <c r="I102"/>
    </row>
    <row r="103" spans="1:9" s="51" customFormat="1" ht="30" customHeight="1" x14ac:dyDescent="0.2">
      <c r="A103" s="113" t="s">
        <v>31</v>
      </c>
      <c r="B103" s="168" t="s">
        <v>311</v>
      </c>
      <c r="C103" s="169" t="s">
        <v>33</v>
      </c>
      <c r="D103" s="170" t="s">
        <v>18</v>
      </c>
      <c r="E103" s="171"/>
      <c r="F103" s="175"/>
      <c r="G103" s="176"/>
      <c r="H103" s="174"/>
      <c r="I103"/>
    </row>
    <row r="104" spans="1:9" s="51" customFormat="1" ht="30" customHeight="1" x14ac:dyDescent="0.2">
      <c r="A104" s="113" t="s">
        <v>34</v>
      </c>
      <c r="B104" s="177" t="s">
        <v>28</v>
      </c>
      <c r="C104" s="169" t="s">
        <v>35</v>
      </c>
      <c r="D104" s="178" t="s">
        <v>13</v>
      </c>
      <c r="E104" s="171" t="s">
        <v>19</v>
      </c>
      <c r="F104" s="172">
        <v>175</v>
      </c>
      <c r="G104" s="173"/>
      <c r="H104" s="174">
        <f t="shared" ref="H104:H108" si="18">ROUND(G104*F104,2)</f>
        <v>0</v>
      </c>
      <c r="I104"/>
    </row>
    <row r="105" spans="1:9" s="51" customFormat="1" ht="30" customHeight="1" x14ac:dyDescent="0.2">
      <c r="A105" s="120" t="s">
        <v>36</v>
      </c>
      <c r="B105" s="168" t="s">
        <v>312</v>
      </c>
      <c r="C105" s="169" t="s">
        <v>38</v>
      </c>
      <c r="D105" s="170" t="s">
        <v>18</v>
      </c>
      <c r="E105" s="171" t="s">
        <v>24</v>
      </c>
      <c r="F105" s="172">
        <v>185</v>
      </c>
      <c r="G105" s="173"/>
      <c r="H105" s="174">
        <f t="shared" si="18"/>
        <v>0</v>
      </c>
      <c r="I105"/>
    </row>
    <row r="106" spans="1:9" s="51" customFormat="1" ht="30" customHeight="1" x14ac:dyDescent="0.2">
      <c r="A106" s="120" t="s">
        <v>39</v>
      </c>
      <c r="B106" s="168" t="s">
        <v>69</v>
      </c>
      <c r="C106" s="169" t="s">
        <v>41</v>
      </c>
      <c r="D106" s="170" t="s">
        <v>23</v>
      </c>
      <c r="E106" s="171" t="s">
        <v>19</v>
      </c>
      <c r="F106" s="172">
        <v>55</v>
      </c>
      <c r="G106" s="173"/>
      <c r="H106" s="174">
        <f t="shared" si="18"/>
        <v>0</v>
      </c>
      <c r="I106"/>
    </row>
    <row r="107" spans="1:9" s="51" customFormat="1" ht="30" customHeight="1" x14ac:dyDescent="0.2">
      <c r="A107" s="113" t="s">
        <v>42</v>
      </c>
      <c r="B107" s="168" t="s">
        <v>313</v>
      </c>
      <c r="C107" s="169" t="s">
        <v>44</v>
      </c>
      <c r="D107" s="170" t="s">
        <v>45</v>
      </c>
      <c r="E107" s="171"/>
      <c r="F107" s="175"/>
      <c r="G107" s="179"/>
      <c r="H107" s="174">
        <f t="shared" si="18"/>
        <v>0</v>
      </c>
      <c r="I107"/>
    </row>
    <row r="108" spans="1:9" s="51" customFormat="1" ht="30" customHeight="1" x14ac:dyDescent="0.2">
      <c r="A108" s="113" t="s">
        <v>46</v>
      </c>
      <c r="B108" s="177" t="s">
        <v>28</v>
      </c>
      <c r="C108" s="169" t="s">
        <v>47</v>
      </c>
      <c r="D108" s="178" t="s">
        <v>13</v>
      </c>
      <c r="E108" s="171" t="s">
        <v>24</v>
      </c>
      <c r="F108" s="172">
        <v>1830</v>
      </c>
      <c r="G108" s="173"/>
      <c r="H108" s="174">
        <f t="shared" si="18"/>
        <v>0</v>
      </c>
      <c r="I108"/>
    </row>
    <row r="109" spans="1:9" s="51" customFormat="1" ht="30" customHeight="1" x14ac:dyDescent="0.2">
      <c r="A109" s="113" t="s">
        <v>48</v>
      </c>
      <c r="B109" s="168" t="s">
        <v>314</v>
      </c>
      <c r="C109" s="169" t="s">
        <v>50</v>
      </c>
      <c r="D109" s="178" t="s">
        <v>51</v>
      </c>
      <c r="E109" s="171"/>
      <c r="F109" s="175"/>
      <c r="G109" s="176"/>
      <c r="H109" s="174"/>
      <c r="I109"/>
    </row>
    <row r="110" spans="1:9" s="51" customFormat="1" ht="30" customHeight="1" x14ac:dyDescent="0.2">
      <c r="A110" s="113" t="s">
        <v>52</v>
      </c>
      <c r="B110" s="177" t="s">
        <v>28</v>
      </c>
      <c r="C110" s="169" t="s">
        <v>53</v>
      </c>
      <c r="D110" s="178" t="s">
        <v>13</v>
      </c>
      <c r="E110" s="171" t="s">
        <v>24</v>
      </c>
      <c r="F110" s="172">
        <v>1830</v>
      </c>
      <c r="G110" s="173"/>
      <c r="H110" s="174">
        <f>ROUND(G110*F110,2)</f>
        <v>0</v>
      </c>
      <c r="I110"/>
    </row>
    <row r="111" spans="1:9" s="51" customFormat="1" ht="30" customHeight="1" x14ac:dyDescent="0.2">
      <c r="A111" s="120" t="s">
        <v>54</v>
      </c>
      <c r="B111" s="168" t="s">
        <v>315</v>
      </c>
      <c r="C111" s="169" t="s">
        <v>56</v>
      </c>
      <c r="D111" s="178" t="s">
        <v>57</v>
      </c>
      <c r="E111" s="171"/>
      <c r="F111" s="175"/>
      <c r="G111" s="176"/>
      <c r="H111" s="174"/>
      <c r="I111"/>
    </row>
    <row r="112" spans="1:9" s="51" customFormat="1" ht="30" customHeight="1" x14ac:dyDescent="0.2">
      <c r="A112" s="120" t="s">
        <v>58</v>
      </c>
      <c r="B112" s="177" t="s">
        <v>28</v>
      </c>
      <c r="C112" s="169" t="s">
        <v>59</v>
      </c>
      <c r="D112" s="178" t="s">
        <v>13</v>
      </c>
      <c r="E112" s="171" t="s">
        <v>29</v>
      </c>
      <c r="F112" s="172">
        <v>170</v>
      </c>
      <c r="G112" s="173"/>
      <c r="H112" s="174">
        <f>ROUND(G112*F112,2)</f>
        <v>0</v>
      </c>
      <c r="I112"/>
    </row>
    <row r="113" spans="1:9" ht="35.1" customHeight="1" x14ac:dyDescent="0.2">
      <c r="A113" s="13"/>
      <c r="B113" s="62"/>
      <c r="C113" s="82" t="s">
        <v>60</v>
      </c>
      <c r="D113" s="180"/>
      <c r="E113" s="181"/>
      <c r="F113" s="180"/>
      <c r="G113" s="66"/>
      <c r="H113" s="66"/>
    </row>
    <row r="114" spans="1:9" s="51" customFormat="1" ht="30" customHeight="1" x14ac:dyDescent="0.2">
      <c r="A114" s="121" t="s">
        <v>61</v>
      </c>
      <c r="B114" s="168" t="s">
        <v>74</v>
      </c>
      <c r="C114" s="169" t="s">
        <v>63</v>
      </c>
      <c r="D114" s="170" t="s">
        <v>18</v>
      </c>
      <c r="E114" s="171"/>
      <c r="F114" s="175"/>
      <c r="G114" s="176"/>
      <c r="H114" s="174"/>
      <c r="I114"/>
    </row>
    <row r="115" spans="1:9" s="51" customFormat="1" ht="30" customHeight="1" x14ac:dyDescent="0.2">
      <c r="A115" s="121" t="s">
        <v>64</v>
      </c>
      <c r="B115" s="177" t="s">
        <v>28</v>
      </c>
      <c r="C115" s="169" t="s">
        <v>65</v>
      </c>
      <c r="D115" s="178" t="s">
        <v>13</v>
      </c>
      <c r="E115" s="171" t="s">
        <v>24</v>
      </c>
      <c r="F115" s="172">
        <v>405</v>
      </c>
      <c r="G115" s="173"/>
      <c r="H115" s="174">
        <f>ROUND(G115*F115,2)</f>
        <v>0</v>
      </c>
      <c r="I115"/>
    </row>
    <row r="116" spans="1:9" s="51" customFormat="1" ht="30" customHeight="1" x14ac:dyDescent="0.2">
      <c r="A116" s="121" t="s">
        <v>68</v>
      </c>
      <c r="B116" s="168" t="s">
        <v>80</v>
      </c>
      <c r="C116" s="169" t="s">
        <v>70</v>
      </c>
      <c r="D116" s="178" t="s">
        <v>67</v>
      </c>
      <c r="E116" s="171"/>
      <c r="F116" s="175"/>
      <c r="G116" s="176"/>
      <c r="H116" s="174"/>
      <c r="I116"/>
    </row>
    <row r="117" spans="1:9" s="51" customFormat="1" ht="35.1" customHeight="1" x14ac:dyDescent="0.2">
      <c r="A117" s="121" t="s">
        <v>71</v>
      </c>
      <c r="B117" s="177" t="s">
        <v>28</v>
      </c>
      <c r="C117" s="169" t="s">
        <v>72</v>
      </c>
      <c r="D117" s="178" t="s">
        <v>13</v>
      </c>
      <c r="E117" s="171" t="s">
        <v>24</v>
      </c>
      <c r="F117" s="172">
        <v>170</v>
      </c>
      <c r="G117" s="173"/>
      <c r="H117" s="174">
        <f>ROUND(G117*F117,2)</f>
        <v>0</v>
      </c>
      <c r="I117"/>
    </row>
    <row r="118" spans="1:9" s="51" customFormat="1" ht="30" customHeight="1" x14ac:dyDescent="0.2">
      <c r="A118" s="121" t="s">
        <v>73</v>
      </c>
      <c r="B118" s="168" t="s">
        <v>84</v>
      </c>
      <c r="C118" s="169" t="s">
        <v>75</v>
      </c>
      <c r="D118" s="178" t="s">
        <v>66</v>
      </c>
      <c r="E118" s="171"/>
      <c r="F118" s="175"/>
      <c r="G118" s="176"/>
      <c r="H118" s="174"/>
      <c r="I118"/>
    </row>
    <row r="119" spans="1:9" s="51" customFormat="1" ht="30" customHeight="1" x14ac:dyDescent="0.2">
      <c r="A119" s="121" t="s">
        <v>76</v>
      </c>
      <c r="B119" s="177" t="s">
        <v>28</v>
      </c>
      <c r="C119" s="169" t="s">
        <v>77</v>
      </c>
      <c r="D119" s="178" t="s">
        <v>13</v>
      </c>
      <c r="E119" s="171" t="s">
        <v>78</v>
      </c>
      <c r="F119" s="175">
        <v>30</v>
      </c>
      <c r="G119" s="173"/>
      <c r="H119" s="174">
        <f>ROUND(G119*F119,2)</f>
        <v>0</v>
      </c>
      <c r="I119"/>
    </row>
    <row r="120" spans="1:9" s="51" customFormat="1" ht="30" customHeight="1" x14ac:dyDescent="0.2">
      <c r="A120" s="121" t="s">
        <v>79</v>
      </c>
      <c r="B120" s="168" t="s">
        <v>86</v>
      </c>
      <c r="C120" s="169" t="s">
        <v>81</v>
      </c>
      <c r="D120" s="178" t="s">
        <v>66</v>
      </c>
      <c r="E120" s="171"/>
      <c r="F120" s="175"/>
      <c r="G120" s="176"/>
      <c r="H120" s="174"/>
      <c r="I120"/>
    </row>
    <row r="121" spans="1:9" s="51" customFormat="1" ht="30" customHeight="1" x14ac:dyDescent="0.2">
      <c r="A121" s="121" t="s">
        <v>82</v>
      </c>
      <c r="B121" s="177" t="s">
        <v>28</v>
      </c>
      <c r="C121" s="169" t="s">
        <v>83</v>
      </c>
      <c r="D121" s="178" t="s">
        <v>13</v>
      </c>
      <c r="E121" s="171" t="s">
        <v>78</v>
      </c>
      <c r="F121" s="175">
        <v>50</v>
      </c>
      <c r="G121" s="173"/>
      <c r="H121" s="174">
        <f>ROUND(G121*F121,2)</f>
        <v>0</v>
      </c>
      <c r="I121"/>
    </row>
    <row r="122" spans="1:9" s="51" customFormat="1" ht="30" customHeight="1" x14ac:dyDescent="0.2">
      <c r="A122" s="121" t="s">
        <v>91</v>
      </c>
      <c r="B122" s="168" t="s">
        <v>105</v>
      </c>
      <c r="C122" s="169" t="s">
        <v>92</v>
      </c>
      <c r="D122" s="178" t="s">
        <v>87</v>
      </c>
      <c r="E122" s="171"/>
      <c r="F122" s="175"/>
      <c r="G122" s="176"/>
      <c r="H122" s="174"/>
      <c r="I122"/>
    </row>
    <row r="123" spans="1:9" s="51" customFormat="1" ht="30" customHeight="1" x14ac:dyDescent="0.2">
      <c r="A123" s="121" t="s">
        <v>93</v>
      </c>
      <c r="B123" s="177" t="s">
        <v>28</v>
      </c>
      <c r="C123" s="169" t="s">
        <v>94</v>
      </c>
      <c r="D123" s="178" t="s">
        <v>88</v>
      </c>
      <c r="E123" s="171"/>
      <c r="F123" s="175"/>
      <c r="G123" s="176"/>
      <c r="H123" s="174"/>
      <c r="I123"/>
    </row>
    <row r="124" spans="1:9" s="51" customFormat="1" ht="30" customHeight="1" x14ac:dyDescent="0.2">
      <c r="A124" s="121" t="s">
        <v>95</v>
      </c>
      <c r="B124" s="182" t="s">
        <v>96</v>
      </c>
      <c r="C124" s="169" t="s">
        <v>97</v>
      </c>
      <c r="D124" s="178"/>
      <c r="E124" s="171" t="s">
        <v>24</v>
      </c>
      <c r="F124" s="172">
        <v>30</v>
      </c>
      <c r="G124" s="173"/>
      <c r="H124" s="174">
        <f>ROUND(G124*F124,2)</f>
        <v>0</v>
      </c>
      <c r="I124"/>
    </row>
    <row r="125" spans="1:9" s="51" customFormat="1" ht="30" customHeight="1" x14ac:dyDescent="0.2">
      <c r="A125" s="121" t="s">
        <v>98</v>
      </c>
      <c r="B125" s="182" t="s">
        <v>99</v>
      </c>
      <c r="C125" s="169" t="s">
        <v>100</v>
      </c>
      <c r="D125" s="178"/>
      <c r="E125" s="171" t="s">
        <v>24</v>
      </c>
      <c r="F125" s="172">
        <v>60</v>
      </c>
      <c r="G125" s="173"/>
      <c r="H125" s="174">
        <f>ROUND(G125*F125,2)</f>
        <v>0</v>
      </c>
      <c r="I125"/>
    </row>
    <row r="126" spans="1:9" s="51" customFormat="1" ht="30" customHeight="1" x14ac:dyDescent="0.2">
      <c r="A126" s="121" t="s">
        <v>102</v>
      </c>
      <c r="B126" s="168" t="s">
        <v>108</v>
      </c>
      <c r="C126" s="169" t="s">
        <v>103</v>
      </c>
      <c r="D126" s="178" t="s">
        <v>85</v>
      </c>
      <c r="E126" s="171" t="s">
        <v>24</v>
      </c>
      <c r="F126" s="183">
        <v>5</v>
      </c>
      <c r="G126" s="173"/>
      <c r="H126" s="174">
        <f t="shared" ref="H126:H128" si="19">ROUND(G126*F126,2)</f>
        <v>0</v>
      </c>
      <c r="I126"/>
    </row>
    <row r="127" spans="1:9" s="51" customFormat="1" ht="30" customHeight="1" x14ac:dyDescent="0.2">
      <c r="A127" s="121" t="s">
        <v>104</v>
      </c>
      <c r="B127" s="168" t="s">
        <v>111</v>
      </c>
      <c r="C127" s="169" t="s">
        <v>106</v>
      </c>
      <c r="D127" s="178" t="s">
        <v>85</v>
      </c>
      <c r="E127" s="171" t="s">
        <v>24</v>
      </c>
      <c r="F127" s="172">
        <v>5</v>
      </c>
      <c r="G127" s="173"/>
      <c r="H127" s="174">
        <f t="shared" si="19"/>
        <v>0</v>
      </c>
      <c r="I127"/>
    </row>
    <row r="128" spans="1:9" s="51" customFormat="1" ht="30" customHeight="1" x14ac:dyDescent="0.2">
      <c r="A128" s="121" t="s">
        <v>107</v>
      </c>
      <c r="B128" s="168" t="s">
        <v>316</v>
      </c>
      <c r="C128" s="169" t="s">
        <v>109</v>
      </c>
      <c r="D128" s="178" t="s">
        <v>85</v>
      </c>
      <c r="E128" s="171" t="s">
        <v>24</v>
      </c>
      <c r="F128" s="172">
        <v>5</v>
      </c>
      <c r="G128" s="173"/>
      <c r="H128" s="174">
        <f t="shared" si="19"/>
        <v>0</v>
      </c>
      <c r="I128"/>
    </row>
    <row r="129" spans="1:9" s="51" customFormat="1" ht="30" customHeight="1" x14ac:dyDescent="0.2">
      <c r="A129" s="121" t="s">
        <v>110</v>
      </c>
      <c r="B129" s="168" t="s">
        <v>124</v>
      </c>
      <c r="C129" s="169" t="s">
        <v>112</v>
      </c>
      <c r="D129" s="178" t="s">
        <v>113</v>
      </c>
      <c r="E129" s="171"/>
      <c r="F129" s="175"/>
      <c r="G129" s="176"/>
      <c r="H129" s="174"/>
      <c r="I129"/>
    </row>
    <row r="130" spans="1:9" s="51" customFormat="1" ht="30" customHeight="1" x14ac:dyDescent="0.2">
      <c r="A130" s="121" t="s">
        <v>115</v>
      </c>
      <c r="B130" s="177" t="s">
        <v>28</v>
      </c>
      <c r="C130" s="169" t="s">
        <v>116</v>
      </c>
      <c r="D130" s="178" t="s">
        <v>13</v>
      </c>
      <c r="E130" s="171" t="s">
        <v>114</v>
      </c>
      <c r="F130" s="172">
        <v>26</v>
      </c>
      <c r="G130" s="173"/>
      <c r="H130" s="174">
        <f t="shared" ref="H130:H131" si="20">ROUND(G130*F130,2)</f>
        <v>0</v>
      </c>
      <c r="I130"/>
    </row>
    <row r="131" spans="1:9" s="51" customFormat="1" ht="30" customHeight="1" x14ac:dyDescent="0.2">
      <c r="A131" s="121" t="s">
        <v>117</v>
      </c>
      <c r="B131" s="177" t="s">
        <v>30</v>
      </c>
      <c r="C131" s="169" t="s">
        <v>119</v>
      </c>
      <c r="D131" s="178" t="s">
        <v>13</v>
      </c>
      <c r="E131" s="171" t="s">
        <v>114</v>
      </c>
      <c r="F131" s="172">
        <v>13</v>
      </c>
      <c r="G131" s="173"/>
      <c r="H131" s="174">
        <f t="shared" si="20"/>
        <v>0</v>
      </c>
      <c r="I131"/>
    </row>
    <row r="132" spans="1:9" s="51" customFormat="1" ht="30" customHeight="1" x14ac:dyDescent="0.2">
      <c r="A132" s="121" t="s">
        <v>123</v>
      </c>
      <c r="B132" s="168" t="s">
        <v>317</v>
      </c>
      <c r="C132" s="169" t="s">
        <v>125</v>
      </c>
      <c r="D132" s="178" t="s">
        <v>126</v>
      </c>
      <c r="E132" s="171"/>
      <c r="F132" s="175"/>
      <c r="G132" s="176"/>
      <c r="H132" s="174"/>
      <c r="I132"/>
    </row>
    <row r="133" spans="1:9" s="51" customFormat="1" ht="35.1" customHeight="1" x14ac:dyDescent="0.2">
      <c r="A133" s="121" t="s">
        <v>261</v>
      </c>
      <c r="B133" s="177" t="s">
        <v>28</v>
      </c>
      <c r="C133" s="169" t="s">
        <v>247</v>
      </c>
      <c r="D133" s="178" t="s">
        <v>249</v>
      </c>
      <c r="E133" s="171"/>
      <c r="F133" s="175"/>
      <c r="G133" s="179"/>
      <c r="H133" s="174"/>
      <c r="I133"/>
    </row>
    <row r="134" spans="1:9" s="51" customFormat="1" ht="30" customHeight="1" x14ac:dyDescent="0.2">
      <c r="A134" s="121" t="s">
        <v>262</v>
      </c>
      <c r="B134" s="184" t="s">
        <v>96</v>
      </c>
      <c r="C134" s="185" t="s">
        <v>127</v>
      </c>
      <c r="D134" s="170"/>
      <c r="E134" s="186" t="s">
        <v>114</v>
      </c>
      <c r="F134" s="187">
        <v>12</v>
      </c>
      <c r="G134" s="188"/>
      <c r="H134" s="179">
        <f>ROUND(G134*F134,2)</f>
        <v>0</v>
      </c>
      <c r="I134"/>
    </row>
    <row r="135" spans="1:9" s="51" customFormat="1" ht="35.1" customHeight="1" x14ac:dyDescent="0.2">
      <c r="A135" s="121" t="s">
        <v>263</v>
      </c>
      <c r="B135" s="177" t="s">
        <v>30</v>
      </c>
      <c r="C135" s="169" t="s">
        <v>122</v>
      </c>
      <c r="D135" s="178" t="s">
        <v>130</v>
      </c>
      <c r="E135" s="171" t="s">
        <v>114</v>
      </c>
      <c r="F135" s="172">
        <v>10</v>
      </c>
      <c r="G135" s="188"/>
      <c r="H135" s="174">
        <f t="shared" ref="H135:H136" si="21">ROUND(G135*F135,2)</f>
        <v>0</v>
      </c>
      <c r="I135"/>
    </row>
    <row r="136" spans="1:9" s="51" customFormat="1" ht="30" customHeight="1" x14ac:dyDescent="0.2">
      <c r="A136" s="121" t="s">
        <v>131</v>
      </c>
      <c r="B136" s="168" t="s">
        <v>132</v>
      </c>
      <c r="C136" s="169" t="s">
        <v>133</v>
      </c>
      <c r="D136" s="178" t="s">
        <v>134</v>
      </c>
      <c r="E136" s="171" t="s">
        <v>24</v>
      </c>
      <c r="F136" s="172">
        <v>28</v>
      </c>
      <c r="G136" s="173"/>
      <c r="H136" s="174">
        <f t="shared" si="21"/>
        <v>0</v>
      </c>
      <c r="I136"/>
    </row>
    <row r="137" spans="1:9" s="51" customFormat="1" ht="30" customHeight="1" x14ac:dyDescent="0.2">
      <c r="A137" s="121" t="s">
        <v>135</v>
      </c>
      <c r="B137" s="168" t="s">
        <v>136</v>
      </c>
      <c r="C137" s="169" t="s">
        <v>137</v>
      </c>
      <c r="D137" s="189" t="s">
        <v>417</v>
      </c>
      <c r="E137" s="171"/>
      <c r="F137" s="175"/>
      <c r="G137" s="179"/>
      <c r="H137" s="174"/>
      <c r="I137"/>
    </row>
    <row r="138" spans="1:9" s="51" customFormat="1" ht="30" customHeight="1" x14ac:dyDescent="0.2">
      <c r="A138" s="121" t="s">
        <v>140</v>
      </c>
      <c r="B138" s="177" t="s">
        <v>28</v>
      </c>
      <c r="C138" s="169" t="s">
        <v>141</v>
      </c>
      <c r="D138" s="178"/>
      <c r="E138" s="171"/>
      <c r="F138" s="175"/>
      <c r="G138" s="179"/>
      <c r="H138" s="174"/>
      <c r="I138"/>
    </row>
    <row r="139" spans="1:9" s="51" customFormat="1" ht="30" customHeight="1" x14ac:dyDescent="0.2">
      <c r="A139" s="121" t="s">
        <v>142</v>
      </c>
      <c r="B139" s="182" t="s">
        <v>96</v>
      </c>
      <c r="C139" s="169" t="s">
        <v>139</v>
      </c>
      <c r="D139" s="178"/>
      <c r="E139" s="171" t="s">
        <v>29</v>
      </c>
      <c r="F139" s="172">
        <v>130</v>
      </c>
      <c r="G139" s="173"/>
      <c r="H139" s="174">
        <f t="shared" ref="H139" si="22">ROUND(G139*F139,2)</f>
        <v>0</v>
      </c>
      <c r="I139"/>
    </row>
    <row r="140" spans="1:9" s="51" customFormat="1" ht="30" customHeight="1" x14ac:dyDescent="0.2">
      <c r="A140" s="121" t="s">
        <v>143</v>
      </c>
      <c r="B140" s="168" t="s">
        <v>318</v>
      </c>
      <c r="C140" s="169" t="s">
        <v>145</v>
      </c>
      <c r="D140" s="178" t="s">
        <v>146</v>
      </c>
      <c r="E140" s="171"/>
      <c r="F140" s="175"/>
      <c r="G140" s="176"/>
      <c r="H140" s="174"/>
      <c r="I140"/>
    </row>
    <row r="141" spans="1:9" s="51" customFormat="1" ht="30" customHeight="1" x14ac:dyDescent="0.2">
      <c r="A141" s="121" t="s">
        <v>147</v>
      </c>
      <c r="B141" s="177" t="s">
        <v>28</v>
      </c>
      <c r="C141" s="169" t="s">
        <v>148</v>
      </c>
      <c r="D141" s="178" t="s">
        <v>13</v>
      </c>
      <c r="E141" s="171" t="s">
        <v>24</v>
      </c>
      <c r="F141" s="172">
        <v>60</v>
      </c>
      <c r="G141" s="173"/>
      <c r="H141" s="174">
        <f t="shared" ref="H141:H143" si="23">ROUND(G141*F141,2)</f>
        <v>0</v>
      </c>
      <c r="I141"/>
    </row>
    <row r="142" spans="1:9" s="51" customFormat="1" ht="30" customHeight="1" x14ac:dyDescent="0.2">
      <c r="A142" s="121" t="s">
        <v>149</v>
      </c>
      <c r="B142" s="168" t="s">
        <v>319</v>
      </c>
      <c r="C142" s="169" t="s">
        <v>151</v>
      </c>
      <c r="D142" s="178" t="s">
        <v>152</v>
      </c>
      <c r="E142" s="171"/>
      <c r="F142" s="190"/>
      <c r="G142" s="179"/>
      <c r="H142" s="174">
        <f t="shared" si="23"/>
        <v>0</v>
      </c>
      <c r="I142"/>
    </row>
    <row r="143" spans="1:9" s="51" customFormat="1" ht="30" customHeight="1" x14ac:dyDescent="0.2">
      <c r="A143" s="121" t="s">
        <v>153</v>
      </c>
      <c r="B143" s="177" t="s">
        <v>28</v>
      </c>
      <c r="C143" s="169" t="s">
        <v>154</v>
      </c>
      <c r="D143" s="178"/>
      <c r="E143" s="171" t="s">
        <v>24</v>
      </c>
      <c r="F143" s="183">
        <v>60</v>
      </c>
      <c r="G143" s="173"/>
      <c r="H143" s="174">
        <f t="shared" si="23"/>
        <v>0</v>
      </c>
      <c r="I143"/>
    </row>
    <row r="144" spans="1:9" ht="35.1" customHeight="1" x14ac:dyDescent="0.2">
      <c r="A144" s="13"/>
      <c r="B144" s="67"/>
      <c r="C144" s="82" t="s">
        <v>155</v>
      </c>
      <c r="D144" s="180"/>
      <c r="E144" s="67"/>
      <c r="F144" s="67"/>
      <c r="G144" s="66"/>
      <c r="H144" s="66"/>
    </row>
    <row r="145" spans="1:9" s="51" customFormat="1" ht="35.1" customHeight="1" x14ac:dyDescent="0.2">
      <c r="A145" s="120" t="s">
        <v>156</v>
      </c>
      <c r="B145" s="168" t="s">
        <v>144</v>
      </c>
      <c r="C145" s="169" t="s">
        <v>158</v>
      </c>
      <c r="D145" s="178" t="s">
        <v>418</v>
      </c>
      <c r="E145" s="171"/>
      <c r="F145" s="190"/>
      <c r="G145" s="176"/>
      <c r="H145" s="191"/>
      <c r="I145"/>
    </row>
    <row r="146" spans="1:9" s="51" customFormat="1" ht="30" customHeight="1" x14ac:dyDescent="0.2">
      <c r="A146" s="120" t="s">
        <v>159</v>
      </c>
      <c r="B146" s="168" t="s">
        <v>320</v>
      </c>
      <c r="C146" s="169" t="s">
        <v>161</v>
      </c>
      <c r="D146" s="178" t="s">
        <v>418</v>
      </c>
      <c r="E146" s="171"/>
      <c r="F146" s="190"/>
      <c r="G146" s="176"/>
      <c r="H146" s="191"/>
      <c r="I146"/>
    </row>
    <row r="147" spans="1:9" s="51" customFormat="1" ht="50.1" customHeight="1" x14ac:dyDescent="0.2">
      <c r="A147" s="120" t="s">
        <v>162</v>
      </c>
      <c r="B147" s="177" t="s">
        <v>28</v>
      </c>
      <c r="C147" s="169" t="s">
        <v>163</v>
      </c>
      <c r="D147" s="178"/>
      <c r="E147" s="171" t="s">
        <v>24</v>
      </c>
      <c r="F147" s="183">
        <v>200</v>
      </c>
      <c r="G147" s="173"/>
      <c r="H147" s="174">
        <f t="shared" ref="H147" si="24">ROUND(G147*F147,2)</f>
        <v>0</v>
      </c>
      <c r="I147"/>
    </row>
    <row r="148" spans="1:9" s="51" customFormat="1" ht="35.1" customHeight="1" x14ac:dyDescent="0.2">
      <c r="A148" s="120" t="s">
        <v>164</v>
      </c>
      <c r="B148" s="168" t="s">
        <v>150</v>
      </c>
      <c r="C148" s="169" t="s">
        <v>166</v>
      </c>
      <c r="D148" s="178" t="s">
        <v>418</v>
      </c>
      <c r="E148" s="171"/>
      <c r="F148" s="190"/>
      <c r="G148" s="176"/>
      <c r="H148" s="191"/>
      <c r="I148"/>
    </row>
    <row r="149" spans="1:9" s="51" customFormat="1" ht="35.1" customHeight="1" x14ac:dyDescent="0.2">
      <c r="A149" s="120" t="s">
        <v>258</v>
      </c>
      <c r="B149" s="177" t="s">
        <v>28</v>
      </c>
      <c r="C149" s="169" t="s">
        <v>264</v>
      </c>
      <c r="D149" s="178" t="s">
        <v>248</v>
      </c>
      <c r="E149" s="171" t="s">
        <v>114</v>
      </c>
      <c r="F149" s="172">
        <v>50</v>
      </c>
      <c r="G149" s="188"/>
      <c r="H149" s="174">
        <f t="shared" ref="H149:H150" si="25">ROUND(G149*F149,2)</f>
        <v>0</v>
      </c>
      <c r="I149"/>
    </row>
    <row r="150" spans="1:9" s="51" customFormat="1" ht="35.1" customHeight="1" x14ac:dyDescent="0.2">
      <c r="A150" s="120" t="s">
        <v>273</v>
      </c>
      <c r="B150" s="177" t="s">
        <v>30</v>
      </c>
      <c r="C150" s="169" t="s">
        <v>274</v>
      </c>
      <c r="D150" s="178" t="s">
        <v>120</v>
      </c>
      <c r="E150" s="171" t="s">
        <v>114</v>
      </c>
      <c r="F150" s="172">
        <v>45</v>
      </c>
      <c r="G150" s="173"/>
      <c r="H150" s="174">
        <f t="shared" si="25"/>
        <v>0</v>
      </c>
      <c r="I150"/>
    </row>
    <row r="151" spans="1:9" s="51" customFormat="1" ht="30" customHeight="1" x14ac:dyDescent="0.2">
      <c r="A151" s="120" t="s">
        <v>167</v>
      </c>
      <c r="B151" s="168" t="s">
        <v>321</v>
      </c>
      <c r="C151" s="169" t="s">
        <v>169</v>
      </c>
      <c r="D151" s="189" t="s">
        <v>417</v>
      </c>
      <c r="E151" s="192"/>
      <c r="F151" s="175"/>
      <c r="G151" s="176"/>
      <c r="H151" s="191"/>
      <c r="I151"/>
    </row>
    <row r="152" spans="1:9" s="51" customFormat="1" ht="30" customHeight="1" x14ac:dyDescent="0.2">
      <c r="A152" s="120" t="s">
        <v>170</v>
      </c>
      <c r="B152" s="177" t="s">
        <v>28</v>
      </c>
      <c r="C152" s="169" t="s">
        <v>138</v>
      </c>
      <c r="D152" s="178"/>
      <c r="E152" s="171"/>
      <c r="F152" s="175"/>
      <c r="G152" s="176"/>
      <c r="H152" s="191"/>
      <c r="I152"/>
    </row>
    <row r="153" spans="1:9" s="51" customFormat="1" ht="30" customHeight="1" x14ac:dyDescent="0.2">
      <c r="A153" s="120" t="s">
        <v>171</v>
      </c>
      <c r="B153" s="182" t="s">
        <v>96</v>
      </c>
      <c r="C153" s="169" t="s">
        <v>139</v>
      </c>
      <c r="D153" s="178"/>
      <c r="E153" s="171" t="s">
        <v>29</v>
      </c>
      <c r="F153" s="172">
        <v>160</v>
      </c>
      <c r="G153" s="188"/>
      <c r="H153" s="174">
        <f t="shared" ref="H153:H154" si="26">ROUND(G153*F153,2)</f>
        <v>0</v>
      </c>
      <c r="I153"/>
    </row>
    <row r="154" spans="1:9" s="51" customFormat="1" ht="30" customHeight="1" x14ac:dyDescent="0.2">
      <c r="A154" s="120" t="s">
        <v>172</v>
      </c>
      <c r="B154" s="182" t="s">
        <v>99</v>
      </c>
      <c r="C154" s="169" t="s">
        <v>173</v>
      </c>
      <c r="D154" s="178"/>
      <c r="E154" s="171" t="s">
        <v>29</v>
      </c>
      <c r="F154" s="172">
        <v>232</v>
      </c>
      <c r="G154" s="188"/>
      <c r="H154" s="174">
        <f t="shared" si="26"/>
        <v>0</v>
      </c>
      <c r="I154"/>
    </row>
    <row r="155" spans="1:9" ht="35.1" customHeight="1" x14ac:dyDescent="0.2">
      <c r="A155" s="13"/>
      <c r="B155" s="67"/>
      <c r="C155" s="82" t="s">
        <v>174</v>
      </c>
      <c r="D155" s="180"/>
      <c r="E155" s="69"/>
      <c r="F155" s="67"/>
      <c r="G155" s="66"/>
      <c r="H155" s="66"/>
    </row>
    <row r="156" spans="1:9" s="51" customFormat="1" ht="30" customHeight="1" x14ac:dyDescent="0.2">
      <c r="A156" s="120" t="s">
        <v>176</v>
      </c>
      <c r="B156" s="168" t="s">
        <v>322</v>
      </c>
      <c r="C156" s="169" t="s">
        <v>178</v>
      </c>
      <c r="D156" s="178" t="s">
        <v>175</v>
      </c>
      <c r="E156" s="171" t="s">
        <v>114</v>
      </c>
      <c r="F156" s="183">
        <v>75</v>
      </c>
      <c r="G156" s="173"/>
      <c r="H156" s="174">
        <f>ROUND(G156*F156,2)</f>
        <v>0</v>
      </c>
      <c r="I156"/>
    </row>
    <row r="157" spans="1:9" ht="35.1" customHeight="1" x14ac:dyDescent="0.2">
      <c r="A157" s="13"/>
      <c r="B157" s="67"/>
      <c r="C157" s="82" t="s">
        <v>179</v>
      </c>
      <c r="D157" s="180"/>
      <c r="E157" s="69"/>
      <c r="F157" s="67"/>
      <c r="G157" s="66"/>
      <c r="H157" s="66"/>
    </row>
    <row r="158" spans="1:9" s="51" customFormat="1" ht="30" customHeight="1" x14ac:dyDescent="0.2">
      <c r="A158" s="120"/>
      <c r="B158" s="168" t="s">
        <v>323</v>
      </c>
      <c r="C158" s="169" t="s">
        <v>265</v>
      </c>
      <c r="D158" s="178" t="s">
        <v>183</v>
      </c>
      <c r="E158" s="171"/>
      <c r="F158" s="190"/>
      <c r="G158" s="176"/>
      <c r="H158" s="191"/>
      <c r="I158"/>
    </row>
    <row r="159" spans="1:9" s="51" customFormat="1" ht="30" customHeight="1" x14ac:dyDescent="0.2">
      <c r="A159" s="120"/>
      <c r="B159" s="177" t="s">
        <v>28</v>
      </c>
      <c r="C159" s="169" t="s">
        <v>266</v>
      </c>
      <c r="D159" s="178"/>
      <c r="E159" s="171" t="s">
        <v>219</v>
      </c>
      <c r="F159" s="193">
        <v>2.86</v>
      </c>
      <c r="G159" s="188"/>
      <c r="H159" s="174">
        <f>ROUND(G159*F159,2)</f>
        <v>0</v>
      </c>
      <c r="I159"/>
    </row>
    <row r="160" spans="1:9" s="51" customFormat="1" ht="30" customHeight="1" x14ac:dyDescent="0.2">
      <c r="A160" s="120" t="s">
        <v>180</v>
      </c>
      <c r="B160" s="168" t="s">
        <v>324</v>
      </c>
      <c r="C160" s="169" t="s">
        <v>182</v>
      </c>
      <c r="D160" s="178" t="s">
        <v>183</v>
      </c>
      <c r="E160" s="171"/>
      <c r="F160" s="190"/>
      <c r="G160" s="176"/>
      <c r="H160" s="191"/>
      <c r="I160"/>
    </row>
    <row r="161" spans="1:9" s="51" customFormat="1" ht="30" customHeight="1" x14ac:dyDescent="0.2">
      <c r="A161" s="120" t="s">
        <v>186</v>
      </c>
      <c r="B161" s="177" t="s">
        <v>28</v>
      </c>
      <c r="C161" s="169" t="s">
        <v>187</v>
      </c>
      <c r="D161" s="178"/>
      <c r="E161" s="171" t="s">
        <v>78</v>
      </c>
      <c r="F161" s="190">
        <v>2</v>
      </c>
      <c r="G161" s="173"/>
      <c r="H161" s="174">
        <f>ROUND(G161*F161,2)</f>
        <v>0</v>
      </c>
      <c r="I161"/>
    </row>
    <row r="162" spans="1:9" s="51" customFormat="1" ht="30" customHeight="1" x14ac:dyDescent="0.2">
      <c r="A162" s="120" t="s">
        <v>192</v>
      </c>
      <c r="B162" s="194" t="s">
        <v>325</v>
      </c>
      <c r="C162" s="195" t="s">
        <v>267</v>
      </c>
      <c r="D162" s="196" t="s">
        <v>183</v>
      </c>
      <c r="E162" s="197"/>
      <c r="F162" s="198"/>
      <c r="G162" s="176"/>
      <c r="H162" s="199"/>
      <c r="I162"/>
    </row>
    <row r="163" spans="1:9" s="51" customFormat="1" ht="30" customHeight="1" x14ac:dyDescent="0.2">
      <c r="A163" s="120" t="s">
        <v>193</v>
      </c>
      <c r="B163" s="200" t="s">
        <v>28</v>
      </c>
      <c r="C163" s="195" t="s">
        <v>259</v>
      </c>
      <c r="D163" s="196"/>
      <c r="E163" s="197"/>
      <c r="F163" s="198"/>
      <c r="G163" s="176"/>
      <c r="H163" s="199"/>
      <c r="I163"/>
    </row>
    <row r="164" spans="1:9" s="51" customFormat="1" ht="35.1" customHeight="1" x14ac:dyDescent="0.2">
      <c r="A164" s="120" t="s">
        <v>250</v>
      </c>
      <c r="B164" s="182" t="s">
        <v>96</v>
      </c>
      <c r="C164" s="169" t="s">
        <v>269</v>
      </c>
      <c r="D164" s="178"/>
      <c r="E164" s="171" t="s">
        <v>114</v>
      </c>
      <c r="F164" s="183">
        <v>67</v>
      </c>
      <c r="G164" s="188"/>
      <c r="H164" s="174">
        <f>ROUND(G164*F164,2)</f>
        <v>0</v>
      </c>
      <c r="I164"/>
    </row>
    <row r="165" spans="1:9" s="51" customFormat="1" ht="35.1" customHeight="1" x14ac:dyDescent="0.2">
      <c r="A165" s="120" t="s">
        <v>194</v>
      </c>
      <c r="B165" s="201" t="s">
        <v>99</v>
      </c>
      <c r="C165" s="195" t="s">
        <v>195</v>
      </c>
      <c r="D165" s="196"/>
      <c r="E165" s="197" t="s">
        <v>114</v>
      </c>
      <c r="F165" s="202">
        <v>99</v>
      </c>
      <c r="G165" s="173"/>
      <c r="H165" s="203">
        <f>ROUND(G165*F165,2)</f>
        <v>0</v>
      </c>
      <c r="I165"/>
    </row>
    <row r="166" spans="1:9" s="51" customFormat="1" ht="30" customHeight="1" x14ac:dyDescent="0.2">
      <c r="A166" s="120" t="s">
        <v>256</v>
      </c>
      <c r="B166" s="168" t="s">
        <v>326</v>
      </c>
      <c r="C166" s="204" t="s">
        <v>270</v>
      </c>
      <c r="D166" s="205" t="s">
        <v>268</v>
      </c>
      <c r="E166" s="171"/>
      <c r="F166" s="206"/>
      <c r="G166" s="176"/>
      <c r="H166" s="191"/>
      <c r="I166"/>
    </row>
    <row r="167" spans="1:9" s="51" customFormat="1" ht="30" customHeight="1" x14ac:dyDescent="0.2">
      <c r="A167" s="120" t="s">
        <v>257</v>
      </c>
      <c r="B167" s="177" t="s">
        <v>28</v>
      </c>
      <c r="C167" s="169" t="s">
        <v>259</v>
      </c>
      <c r="D167" s="178"/>
      <c r="E167" s="171" t="s">
        <v>114</v>
      </c>
      <c r="F167" s="207">
        <v>166</v>
      </c>
      <c r="G167" s="188"/>
      <c r="H167" s="174">
        <f t="shared" ref="H167" si="27">ROUND(G167*F167,2)</f>
        <v>0</v>
      </c>
      <c r="I167"/>
    </row>
    <row r="168" spans="1:9" s="80" customFormat="1" ht="30" customHeight="1" x14ac:dyDescent="0.2">
      <c r="A168" s="120" t="s">
        <v>196</v>
      </c>
      <c r="B168" s="168" t="s">
        <v>327</v>
      </c>
      <c r="C168" s="208" t="s">
        <v>197</v>
      </c>
      <c r="D168" s="205" t="s">
        <v>198</v>
      </c>
      <c r="E168" s="171"/>
      <c r="F168" s="190"/>
      <c r="G168" s="176"/>
      <c r="H168" s="191"/>
      <c r="I168"/>
    </row>
    <row r="169" spans="1:9" s="51" customFormat="1" ht="35.1" customHeight="1" x14ac:dyDescent="0.2">
      <c r="A169" s="120" t="s">
        <v>199</v>
      </c>
      <c r="B169" s="177" t="s">
        <v>28</v>
      </c>
      <c r="C169" s="204" t="s">
        <v>200</v>
      </c>
      <c r="D169" s="178"/>
      <c r="E169" s="171" t="s">
        <v>78</v>
      </c>
      <c r="F169" s="190">
        <v>3</v>
      </c>
      <c r="G169" s="173"/>
      <c r="H169" s="174">
        <f t="shared" ref="H169:H171" si="28">ROUND(G169*F169,2)</f>
        <v>0</v>
      </c>
      <c r="I169"/>
    </row>
    <row r="170" spans="1:9" s="51" customFormat="1" ht="35.1" customHeight="1" x14ac:dyDescent="0.2">
      <c r="A170" s="120" t="s">
        <v>201</v>
      </c>
      <c r="B170" s="177" t="s">
        <v>30</v>
      </c>
      <c r="C170" s="204" t="s">
        <v>202</v>
      </c>
      <c r="D170" s="178"/>
      <c r="E170" s="171" t="s">
        <v>78</v>
      </c>
      <c r="F170" s="190">
        <v>1</v>
      </c>
      <c r="G170" s="173"/>
      <c r="H170" s="174">
        <f t="shared" si="28"/>
        <v>0</v>
      </c>
      <c r="I170"/>
    </row>
    <row r="171" spans="1:9" s="51" customFormat="1" ht="35.1" customHeight="1" x14ac:dyDescent="0.2">
      <c r="A171" s="120" t="s">
        <v>203</v>
      </c>
      <c r="B171" s="177" t="s">
        <v>118</v>
      </c>
      <c r="C171" s="204" t="s">
        <v>204</v>
      </c>
      <c r="D171" s="178"/>
      <c r="E171" s="171" t="s">
        <v>78</v>
      </c>
      <c r="F171" s="190">
        <v>2</v>
      </c>
      <c r="G171" s="173"/>
      <c r="H171" s="174">
        <f t="shared" si="28"/>
        <v>0</v>
      </c>
      <c r="I171"/>
    </row>
    <row r="172" spans="1:9" s="80" customFormat="1" ht="30" customHeight="1" x14ac:dyDescent="0.2">
      <c r="A172" s="120" t="s">
        <v>251</v>
      </c>
      <c r="B172" s="168" t="s">
        <v>328</v>
      </c>
      <c r="C172" s="209" t="s">
        <v>252</v>
      </c>
      <c r="D172" s="178" t="s">
        <v>183</v>
      </c>
      <c r="E172" s="171"/>
      <c r="F172" s="190"/>
      <c r="G172" s="176"/>
      <c r="H172" s="191"/>
      <c r="I172"/>
    </row>
    <row r="173" spans="1:9" s="80" customFormat="1" ht="30" customHeight="1" x14ac:dyDescent="0.2">
      <c r="A173" s="120" t="s">
        <v>253</v>
      </c>
      <c r="B173" s="177" t="s">
        <v>28</v>
      </c>
      <c r="C173" s="209" t="s">
        <v>260</v>
      </c>
      <c r="D173" s="178"/>
      <c r="E173" s="171" t="s">
        <v>78</v>
      </c>
      <c r="F173" s="190">
        <v>1</v>
      </c>
      <c r="G173" s="188"/>
      <c r="H173" s="174">
        <f>ROUND(G173*F173,2)</f>
        <v>0</v>
      </c>
      <c r="I173"/>
    </row>
    <row r="174" spans="1:9" s="51" customFormat="1" ht="30" customHeight="1" x14ac:dyDescent="0.2">
      <c r="A174" s="120" t="s">
        <v>210</v>
      </c>
      <c r="B174" s="168" t="s">
        <v>329</v>
      </c>
      <c r="C174" s="169" t="s">
        <v>211</v>
      </c>
      <c r="D174" s="178" t="s">
        <v>212</v>
      </c>
      <c r="E174" s="171" t="s">
        <v>114</v>
      </c>
      <c r="F174" s="183">
        <v>24</v>
      </c>
      <c r="G174" s="173"/>
      <c r="H174" s="174">
        <f t="shared" ref="H174" si="29">ROUND(G174*F174,2)</f>
        <v>0</v>
      </c>
      <c r="I174"/>
    </row>
    <row r="175" spans="1:9" ht="35.1" customHeight="1" x14ac:dyDescent="0.2">
      <c r="A175" s="13"/>
      <c r="B175" s="69"/>
      <c r="C175" s="82" t="s">
        <v>213</v>
      </c>
      <c r="D175" s="180"/>
      <c r="E175" s="69"/>
      <c r="F175" s="67"/>
      <c r="G175" s="66"/>
      <c r="H175" s="66"/>
    </row>
    <row r="176" spans="1:9" s="51" customFormat="1" ht="30" customHeight="1" x14ac:dyDescent="0.2">
      <c r="A176" s="120" t="s">
        <v>214</v>
      </c>
      <c r="B176" s="168" t="s">
        <v>330</v>
      </c>
      <c r="C176" s="204" t="s">
        <v>215</v>
      </c>
      <c r="D176" s="205" t="s">
        <v>198</v>
      </c>
      <c r="E176" s="171" t="s">
        <v>78</v>
      </c>
      <c r="F176" s="190">
        <v>1</v>
      </c>
      <c r="G176" s="173"/>
      <c r="H176" s="174">
        <f>ROUND(G176*F176,2)</f>
        <v>0</v>
      </c>
      <c r="I176"/>
    </row>
    <row r="177" spans="1:9" s="51" customFormat="1" ht="30" customHeight="1" x14ac:dyDescent="0.2">
      <c r="A177" s="120" t="s">
        <v>216</v>
      </c>
      <c r="B177" s="168" t="s">
        <v>331</v>
      </c>
      <c r="C177" s="210" t="s">
        <v>272</v>
      </c>
      <c r="D177" s="189" t="s">
        <v>420</v>
      </c>
      <c r="E177" s="171"/>
      <c r="F177" s="190"/>
      <c r="G177" s="179"/>
      <c r="H177" s="191"/>
      <c r="I177"/>
    </row>
    <row r="178" spans="1:9" s="51" customFormat="1" ht="30" customHeight="1" x14ac:dyDescent="0.2">
      <c r="A178" s="120" t="s">
        <v>217</v>
      </c>
      <c r="B178" s="177" t="s">
        <v>28</v>
      </c>
      <c r="C178" s="169" t="s">
        <v>218</v>
      </c>
      <c r="D178" s="178"/>
      <c r="E178" s="171" t="s">
        <v>219</v>
      </c>
      <c r="F178" s="193">
        <v>1.05</v>
      </c>
      <c r="G178" s="188"/>
      <c r="H178" s="174">
        <f>ROUND(G178*F178,2)</f>
        <v>0</v>
      </c>
      <c r="I178"/>
    </row>
    <row r="179" spans="1:9" s="51" customFormat="1" ht="30" customHeight="1" x14ac:dyDescent="0.2">
      <c r="A179" s="120" t="s">
        <v>220</v>
      </c>
      <c r="B179" s="168" t="s">
        <v>332</v>
      </c>
      <c r="C179" s="204" t="s">
        <v>221</v>
      </c>
      <c r="D179" s="205" t="s">
        <v>198</v>
      </c>
      <c r="E179" s="171"/>
      <c r="F179" s="190"/>
      <c r="G179" s="176"/>
      <c r="H179" s="191"/>
      <c r="I179"/>
    </row>
    <row r="180" spans="1:9" s="51" customFormat="1" ht="30" customHeight="1" x14ac:dyDescent="0.2">
      <c r="A180" s="120" t="s">
        <v>222</v>
      </c>
      <c r="B180" s="177" t="s">
        <v>28</v>
      </c>
      <c r="C180" s="169" t="s">
        <v>223</v>
      </c>
      <c r="D180" s="178"/>
      <c r="E180" s="171" t="s">
        <v>78</v>
      </c>
      <c r="F180" s="190">
        <v>3</v>
      </c>
      <c r="G180" s="173"/>
      <c r="H180" s="174">
        <f t="shared" ref="H180:H182" si="30">ROUND(G180*F180,2)</f>
        <v>0</v>
      </c>
      <c r="I180"/>
    </row>
    <row r="181" spans="1:9" s="51" customFormat="1" ht="30" customHeight="1" x14ac:dyDescent="0.2">
      <c r="A181" s="120" t="s">
        <v>224</v>
      </c>
      <c r="B181" s="168" t="s">
        <v>333</v>
      </c>
      <c r="C181" s="169" t="s">
        <v>225</v>
      </c>
      <c r="D181" s="205" t="s">
        <v>198</v>
      </c>
      <c r="E181" s="171" t="s">
        <v>78</v>
      </c>
      <c r="F181" s="190">
        <v>1</v>
      </c>
      <c r="G181" s="173"/>
      <c r="H181" s="174">
        <f t="shared" si="30"/>
        <v>0</v>
      </c>
      <c r="I181"/>
    </row>
    <row r="182" spans="1:9" s="51" customFormat="1" ht="30" customHeight="1" x14ac:dyDescent="0.2">
      <c r="A182" s="120" t="s">
        <v>226</v>
      </c>
      <c r="B182" s="168" t="s">
        <v>334</v>
      </c>
      <c r="C182" s="204" t="s">
        <v>227</v>
      </c>
      <c r="D182" s="205" t="s">
        <v>198</v>
      </c>
      <c r="E182" s="171" t="s">
        <v>78</v>
      </c>
      <c r="F182" s="190">
        <v>1</v>
      </c>
      <c r="G182" s="173"/>
      <c r="H182" s="174">
        <f t="shared" si="30"/>
        <v>0</v>
      </c>
      <c r="I182"/>
    </row>
    <row r="183" spans="1:9" ht="35.1" customHeight="1" x14ac:dyDescent="0.2">
      <c r="A183" s="13"/>
      <c r="B183" s="62"/>
      <c r="C183" s="82" t="s">
        <v>228</v>
      </c>
      <c r="D183" s="180"/>
      <c r="E183" s="181"/>
      <c r="F183" s="180"/>
      <c r="G183" s="66"/>
      <c r="H183" s="66"/>
    </row>
    <row r="184" spans="1:9" s="51" customFormat="1" ht="30" customHeight="1" x14ac:dyDescent="0.2">
      <c r="A184" s="121" t="s">
        <v>229</v>
      </c>
      <c r="B184" s="168" t="s">
        <v>335</v>
      </c>
      <c r="C184" s="169" t="s">
        <v>230</v>
      </c>
      <c r="D184" s="178" t="s">
        <v>231</v>
      </c>
      <c r="E184" s="171"/>
      <c r="F184" s="175"/>
      <c r="G184" s="176"/>
      <c r="H184" s="174"/>
      <c r="I184"/>
    </row>
    <row r="185" spans="1:9" s="51" customFormat="1" ht="30" customHeight="1" x14ac:dyDescent="0.2">
      <c r="A185" s="121" t="s">
        <v>232</v>
      </c>
      <c r="B185" s="177" t="s">
        <v>28</v>
      </c>
      <c r="C185" s="169" t="s">
        <v>233</v>
      </c>
      <c r="D185" s="178"/>
      <c r="E185" s="171" t="s">
        <v>24</v>
      </c>
      <c r="F185" s="172">
        <v>125</v>
      </c>
      <c r="G185" s="173"/>
      <c r="H185" s="174">
        <f>ROUND(G185*F185,2)</f>
        <v>0</v>
      </c>
      <c r="I185"/>
    </row>
    <row r="186" spans="1:9" s="51" customFormat="1" ht="30" customHeight="1" x14ac:dyDescent="0.2">
      <c r="A186" s="79" t="s">
        <v>234</v>
      </c>
      <c r="B186" s="76" t="s">
        <v>30</v>
      </c>
      <c r="C186" s="71" t="s">
        <v>235</v>
      </c>
      <c r="D186" s="77"/>
      <c r="E186" s="73" t="s">
        <v>24</v>
      </c>
      <c r="F186" s="78">
        <v>185</v>
      </c>
      <c r="G186" s="74"/>
      <c r="H186" s="75">
        <f>ROUND(G186*F186,2)</f>
        <v>0</v>
      </c>
      <c r="I186"/>
    </row>
    <row r="187" spans="1:9" s="31" customFormat="1" ht="30" customHeight="1" thickBot="1" x14ac:dyDescent="0.25">
      <c r="A187" s="32"/>
      <c r="B187" s="27" t="str">
        <f>B97</f>
        <v>B</v>
      </c>
      <c r="C187" s="92" t="str">
        <f>C97</f>
        <v>Howard Ave./Clarence Ave. Alley Reconstruction</v>
      </c>
      <c r="D187" s="93"/>
      <c r="E187" s="93"/>
      <c r="F187" s="94"/>
      <c r="G187" s="32" t="s">
        <v>236</v>
      </c>
      <c r="H187" s="32">
        <f>SUM(H99:H186)</f>
        <v>0</v>
      </c>
      <c r="I187"/>
    </row>
    <row r="188" spans="1:9" s="31" customFormat="1" ht="30" customHeight="1" thickTop="1" x14ac:dyDescent="0.2">
      <c r="A188" s="29"/>
      <c r="B188" s="28" t="s">
        <v>238</v>
      </c>
      <c r="C188" s="89" t="s">
        <v>415</v>
      </c>
      <c r="D188" s="90"/>
      <c r="E188" s="90"/>
      <c r="F188" s="91"/>
      <c r="G188" s="29"/>
      <c r="H188" s="30"/>
      <c r="I188"/>
    </row>
    <row r="189" spans="1:9" ht="35.1" customHeight="1" x14ac:dyDescent="0.2">
      <c r="A189" s="13"/>
      <c r="B189" s="62"/>
      <c r="C189" s="81" t="s">
        <v>14</v>
      </c>
      <c r="D189" s="63"/>
      <c r="E189" s="64" t="s">
        <v>13</v>
      </c>
      <c r="F189" s="64" t="s">
        <v>13</v>
      </c>
      <c r="G189" s="65" t="s">
        <v>13</v>
      </c>
      <c r="H189" s="66"/>
    </row>
    <row r="190" spans="1:9" s="51" customFormat="1" ht="30" customHeight="1" x14ac:dyDescent="0.2">
      <c r="A190" s="120" t="s">
        <v>15</v>
      </c>
      <c r="B190" s="168" t="s">
        <v>157</v>
      </c>
      <c r="C190" s="169" t="s">
        <v>17</v>
      </c>
      <c r="D190" s="170" t="s">
        <v>18</v>
      </c>
      <c r="E190" s="171" t="s">
        <v>19</v>
      </c>
      <c r="F190" s="172">
        <v>695</v>
      </c>
      <c r="G190" s="173"/>
      <c r="H190" s="174">
        <f t="shared" ref="H190:H191" si="31">ROUND(G190*F190,2)</f>
        <v>0</v>
      </c>
      <c r="I190"/>
    </row>
    <row r="191" spans="1:9" s="51" customFormat="1" ht="30" customHeight="1" x14ac:dyDescent="0.2">
      <c r="A191" s="113" t="s">
        <v>20</v>
      </c>
      <c r="B191" s="168" t="s">
        <v>160</v>
      </c>
      <c r="C191" s="169" t="s">
        <v>22</v>
      </c>
      <c r="D191" s="170" t="s">
        <v>23</v>
      </c>
      <c r="E191" s="171" t="s">
        <v>24</v>
      </c>
      <c r="F191" s="172">
        <v>1227</v>
      </c>
      <c r="G191" s="173"/>
      <c r="H191" s="174">
        <f t="shared" si="31"/>
        <v>0</v>
      </c>
      <c r="I191"/>
    </row>
    <row r="192" spans="1:9" s="51" customFormat="1" ht="30" customHeight="1" x14ac:dyDescent="0.2">
      <c r="A192" s="113" t="s">
        <v>25</v>
      </c>
      <c r="B192" s="168" t="s">
        <v>165</v>
      </c>
      <c r="C192" s="169" t="s">
        <v>27</v>
      </c>
      <c r="D192" s="170" t="s">
        <v>23</v>
      </c>
      <c r="E192" s="171"/>
      <c r="F192" s="175"/>
      <c r="G192" s="176"/>
      <c r="H192" s="174"/>
    </row>
    <row r="193" spans="1:9" s="51" customFormat="1" ht="30" customHeight="1" x14ac:dyDescent="0.2">
      <c r="A193" s="113" t="s">
        <v>254</v>
      </c>
      <c r="B193" s="177" t="s">
        <v>28</v>
      </c>
      <c r="C193" s="169" t="s">
        <v>255</v>
      </c>
      <c r="D193" s="178" t="s">
        <v>13</v>
      </c>
      <c r="E193" s="171" t="s">
        <v>29</v>
      </c>
      <c r="F193" s="172">
        <v>1005</v>
      </c>
      <c r="G193" s="173"/>
      <c r="H193" s="174">
        <f t="shared" ref="H193" si="32">ROUND(G193*F193,2)</f>
        <v>0</v>
      </c>
      <c r="I193"/>
    </row>
    <row r="194" spans="1:9" s="51" customFormat="1" ht="30" customHeight="1" x14ac:dyDescent="0.2">
      <c r="A194" s="113" t="s">
        <v>31</v>
      </c>
      <c r="B194" s="168" t="s">
        <v>336</v>
      </c>
      <c r="C194" s="169" t="s">
        <v>33</v>
      </c>
      <c r="D194" s="170" t="s">
        <v>18</v>
      </c>
      <c r="E194" s="171"/>
      <c r="F194" s="175"/>
      <c r="G194" s="176"/>
      <c r="H194" s="174"/>
      <c r="I194"/>
    </row>
    <row r="195" spans="1:9" s="51" customFormat="1" ht="30" customHeight="1" x14ac:dyDescent="0.2">
      <c r="A195" s="113" t="s">
        <v>34</v>
      </c>
      <c r="B195" s="177" t="s">
        <v>28</v>
      </c>
      <c r="C195" s="169" t="s">
        <v>35</v>
      </c>
      <c r="D195" s="178" t="s">
        <v>13</v>
      </c>
      <c r="E195" s="171" t="s">
        <v>19</v>
      </c>
      <c r="F195" s="172">
        <v>135</v>
      </c>
      <c r="G195" s="173"/>
      <c r="H195" s="174">
        <f t="shared" ref="H195:H199" si="33">ROUND(G195*F195,2)</f>
        <v>0</v>
      </c>
      <c r="I195"/>
    </row>
    <row r="196" spans="1:9" s="51" customFormat="1" ht="30" customHeight="1" x14ac:dyDescent="0.2">
      <c r="A196" s="120" t="s">
        <v>36</v>
      </c>
      <c r="B196" s="168" t="s">
        <v>337</v>
      </c>
      <c r="C196" s="169" t="s">
        <v>38</v>
      </c>
      <c r="D196" s="170" t="s">
        <v>18</v>
      </c>
      <c r="E196" s="171" t="s">
        <v>24</v>
      </c>
      <c r="F196" s="172">
        <v>65</v>
      </c>
      <c r="G196" s="173"/>
      <c r="H196" s="174">
        <f t="shared" si="33"/>
        <v>0</v>
      </c>
      <c r="I196"/>
    </row>
    <row r="197" spans="1:9" s="51" customFormat="1" ht="30" customHeight="1" x14ac:dyDescent="0.2">
      <c r="A197" s="120" t="s">
        <v>39</v>
      </c>
      <c r="B197" s="168" t="s">
        <v>338</v>
      </c>
      <c r="C197" s="169" t="s">
        <v>41</v>
      </c>
      <c r="D197" s="170" t="s">
        <v>23</v>
      </c>
      <c r="E197" s="171" t="s">
        <v>19</v>
      </c>
      <c r="F197" s="172">
        <v>20</v>
      </c>
      <c r="G197" s="173"/>
      <c r="H197" s="174">
        <f t="shared" si="33"/>
        <v>0</v>
      </c>
      <c r="I197"/>
    </row>
    <row r="198" spans="1:9" s="51" customFormat="1" ht="30" customHeight="1" x14ac:dyDescent="0.2">
      <c r="A198" s="113" t="s">
        <v>42</v>
      </c>
      <c r="B198" s="168" t="s">
        <v>339</v>
      </c>
      <c r="C198" s="169" t="s">
        <v>44</v>
      </c>
      <c r="D198" s="170" t="s">
        <v>45</v>
      </c>
      <c r="E198" s="171"/>
      <c r="F198" s="175"/>
      <c r="G198" s="179"/>
      <c r="H198" s="174">
        <f t="shared" si="33"/>
        <v>0</v>
      </c>
      <c r="I198"/>
    </row>
    <row r="199" spans="1:9" s="51" customFormat="1" ht="30" customHeight="1" x14ac:dyDescent="0.2">
      <c r="A199" s="113" t="s">
        <v>46</v>
      </c>
      <c r="B199" s="177" t="s">
        <v>28</v>
      </c>
      <c r="C199" s="169" t="s">
        <v>47</v>
      </c>
      <c r="D199" s="178" t="s">
        <v>13</v>
      </c>
      <c r="E199" s="171" t="s">
        <v>24</v>
      </c>
      <c r="F199" s="172">
        <v>1415</v>
      </c>
      <c r="G199" s="173"/>
      <c r="H199" s="174">
        <f t="shared" si="33"/>
        <v>0</v>
      </c>
      <c r="I199"/>
    </row>
    <row r="200" spans="1:9" s="51" customFormat="1" ht="30" customHeight="1" x14ac:dyDescent="0.2">
      <c r="A200" s="113" t="s">
        <v>48</v>
      </c>
      <c r="B200" s="168" t="s">
        <v>340</v>
      </c>
      <c r="C200" s="169" t="s">
        <v>50</v>
      </c>
      <c r="D200" s="178" t="s">
        <v>51</v>
      </c>
      <c r="E200" s="171"/>
      <c r="F200" s="175"/>
      <c r="G200" s="176"/>
      <c r="H200" s="174"/>
      <c r="I200"/>
    </row>
    <row r="201" spans="1:9" s="51" customFormat="1" ht="30" customHeight="1" x14ac:dyDescent="0.2">
      <c r="A201" s="113" t="s">
        <v>52</v>
      </c>
      <c r="B201" s="177" t="s">
        <v>28</v>
      </c>
      <c r="C201" s="169" t="s">
        <v>53</v>
      </c>
      <c r="D201" s="178" t="s">
        <v>13</v>
      </c>
      <c r="E201" s="171" t="s">
        <v>24</v>
      </c>
      <c r="F201" s="172">
        <v>1415</v>
      </c>
      <c r="G201" s="173"/>
      <c r="H201" s="174">
        <f>ROUND(G201*F201,2)</f>
        <v>0</v>
      </c>
      <c r="I201"/>
    </row>
    <row r="202" spans="1:9" s="51" customFormat="1" ht="30" customHeight="1" x14ac:dyDescent="0.2">
      <c r="A202" s="120" t="s">
        <v>54</v>
      </c>
      <c r="B202" s="168" t="s">
        <v>341</v>
      </c>
      <c r="C202" s="169" t="s">
        <v>56</v>
      </c>
      <c r="D202" s="178" t="s">
        <v>57</v>
      </c>
      <c r="E202" s="171"/>
      <c r="F202" s="175"/>
      <c r="G202" s="176"/>
      <c r="H202" s="174"/>
      <c r="I202"/>
    </row>
    <row r="203" spans="1:9" s="51" customFormat="1" ht="30" customHeight="1" x14ac:dyDescent="0.2">
      <c r="A203" s="120" t="s">
        <v>58</v>
      </c>
      <c r="B203" s="177" t="s">
        <v>28</v>
      </c>
      <c r="C203" s="169" t="s">
        <v>59</v>
      </c>
      <c r="D203" s="178" t="s">
        <v>13</v>
      </c>
      <c r="E203" s="171" t="s">
        <v>29</v>
      </c>
      <c r="F203" s="172">
        <v>150</v>
      </c>
      <c r="G203" s="173"/>
      <c r="H203" s="174">
        <f>ROUND(G203*F203,2)</f>
        <v>0</v>
      </c>
      <c r="I203"/>
    </row>
    <row r="204" spans="1:9" ht="35.1" customHeight="1" x14ac:dyDescent="0.2">
      <c r="A204" s="13"/>
      <c r="B204" s="62"/>
      <c r="C204" s="82" t="s">
        <v>60</v>
      </c>
      <c r="D204" s="180"/>
      <c r="E204" s="181"/>
      <c r="F204" s="180"/>
      <c r="G204" s="66"/>
      <c r="H204" s="66"/>
    </row>
    <row r="205" spans="1:9" s="51" customFormat="1" ht="30" customHeight="1" x14ac:dyDescent="0.2">
      <c r="A205" s="121" t="s">
        <v>61</v>
      </c>
      <c r="B205" s="168" t="s">
        <v>168</v>
      </c>
      <c r="C205" s="169" t="s">
        <v>63</v>
      </c>
      <c r="D205" s="170" t="s">
        <v>18</v>
      </c>
      <c r="E205" s="171"/>
      <c r="F205" s="175"/>
      <c r="G205" s="176"/>
      <c r="H205" s="174"/>
      <c r="I205"/>
    </row>
    <row r="206" spans="1:9" s="51" customFormat="1" ht="30" customHeight="1" x14ac:dyDescent="0.2">
      <c r="A206" s="121" t="s">
        <v>64</v>
      </c>
      <c r="B206" s="177" t="s">
        <v>28</v>
      </c>
      <c r="C206" s="169" t="s">
        <v>65</v>
      </c>
      <c r="D206" s="178" t="s">
        <v>13</v>
      </c>
      <c r="E206" s="171" t="s">
        <v>24</v>
      </c>
      <c r="F206" s="172">
        <v>1080</v>
      </c>
      <c r="G206" s="173"/>
      <c r="H206" s="174">
        <f>ROUND(G206*F206,2)</f>
        <v>0</v>
      </c>
      <c r="I206"/>
    </row>
    <row r="207" spans="1:9" s="51" customFormat="1" ht="30" customHeight="1" x14ac:dyDescent="0.2">
      <c r="A207" s="121" t="s">
        <v>68</v>
      </c>
      <c r="B207" s="168" t="s">
        <v>342</v>
      </c>
      <c r="C207" s="169" t="s">
        <v>70</v>
      </c>
      <c r="D207" s="178" t="s">
        <v>67</v>
      </c>
      <c r="E207" s="171"/>
      <c r="F207" s="175"/>
      <c r="G207" s="176"/>
      <c r="H207" s="174"/>
      <c r="I207"/>
    </row>
    <row r="208" spans="1:9" s="51" customFormat="1" ht="35.1" customHeight="1" x14ac:dyDescent="0.2">
      <c r="A208" s="121" t="s">
        <v>71</v>
      </c>
      <c r="B208" s="177" t="s">
        <v>28</v>
      </c>
      <c r="C208" s="169" t="s">
        <v>72</v>
      </c>
      <c r="D208" s="178" t="s">
        <v>13</v>
      </c>
      <c r="E208" s="171" t="s">
        <v>24</v>
      </c>
      <c r="F208" s="172">
        <v>195</v>
      </c>
      <c r="G208" s="173"/>
      <c r="H208" s="174">
        <f>ROUND(G208*F208,2)</f>
        <v>0</v>
      </c>
      <c r="I208"/>
    </row>
    <row r="209" spans="1:9" s="51" customFormat="1" ht="30" customHeight="1" x14ac:dyDescent="0.2">
      <c r="A209" s="121" t="s">
        <v>73</v>
      </c>
      <c r="B209" s="168" t="s">
        <v>343</v>
      </c>
      <c r="C209" s="169" t="s">
        <v>75</v>
      </c>
      <c r="D209" s="178" t="s">
        <v>66</v>
      </c>
      <c r="E209" s="171"/>
      <c r="F209" s="175"/>
      <c r="G209" s="176"/>
      <c r="H209" s="174"/>
      <c r="I209"/>
    </row>
    <row r="210" spans="1:9" s="51" customFormat="1" ht="30" customHeight="1" x14ac:dyDescent="0.2">
      <c r="A210" s="121" t="s">
        <v>76</v>
      </c>
      <c r="B210" s="177" t="s">
        <v>28</v>
      </c>
      <c r="C210" s="169" t="s">
        <v>77</v>
      </c>
      <c r="D210" s="178" t="s">
        <v>13</v>
      </c>
      <c r="E210" s="171" t="s">
        <v>78</v>
      </c>
      <c r="F210" s="175">
        <v>24</v>
      </c>
      <c r="G210" s="173"/>
      <c r="H210" s="174">
        <f>ROUND(G210*F210,2)</f>
        <v>0</v>
      </c>
      <c r="I210"/>
    </row>
    <row r="211" spans="1:9" s="51" customFormat="1" ht="30" customHeight="1" x14ac:dyDescent="0.2">
      <c r="A211" s="121" t="s">
        <v>79</v>
      </c>
      <c r="B211" s="168" t="s">
        <v>344</v>
      </c>
      <c r="C211" s="169" t="s">
        <v>81</v>
      </c>
      <c r="D211" s="178" t="s">
        <v>66</v>
      </c>
      <c r="E211" s="171"/>
      <c r="F211" s="175"/>
      <c r="G211" s="176"/>
      <c r="H211" s="174"/>
      <c r="I211"/>
    </row>
    <row r="212" spans="1:9" s="51" customFormat="1" ht="30" customHeight="1" x14ac:dyDescent="0.2">
      <c r="A212" s="121" t="s">
        <v>82</v>
      </c>
      <c r="B212" s="177" t="s">
        <v>28</v>
      </c>
      <c r="C212" s="169" t="s">
        <v>83</v>
      </c>
      <c r="D212" s="178" t="s">
        <v>13</v>
      </c>
      <c r="E212" s="171" t="s">
        <v>78</v>
      </c>
      <c r="F212" s="175">
        <v>40</v>
      </c>
      <c r="G212" s="173"/>
      <c r="H212" s="174">
        <f>ROUND(G212*F212,2)</f>
        <v>0</v>
      </c>
      <c r="I212"/>
    </row>
    <row r="213" spans="1:9" s="51" customFormat="1" ht="30" customHeight="1" x14ac:dyDescent="0.2">
      <c r="A213" s="121" t="s">
        <v>91</v>
      </c>
      <c r="B213" s="168" t="s">
        <v>345</v>
      </c>
      <c r="C213" s="169" t="s">
        <v>92</v>
      </c>
      <c r="D213" s="178" t="s">
        <v>87</v>
      </c>
      <c r="E213" s="171"/>
      <c r="F213" s="175"/>
      <c r="G213" s="176"/>
      <c r="H213" s="174"/>
      <c r="I213"/>
    </row>
    <row r="214" spans="1:9" s="51" customFormat="1" ht="30" customHeight="1" x14ac:dyDescent="0.2">
      <c r="A214" s="121" t="s">
        <v>93</v>
      </c>
      <c r="B214" s="177" t="s">
        <v>28</v>
      </c>
      <c r="C214" s="169" t="s">
        <v>94</v>
      </c>
      <c r="D214" s="178" t="s">
        <v>88</v>
      </c>
      <c r="E214" s="171"/>
      <c r="F214" s="175"/>
      <c r="G214" s="176"/>
      <c r="H214" s="174"/>
      <c r="I214"/>
    </row>
    <row r="215" spans="1:9" s="51" customFormat="1" ht="30" customHeight="1" x14ac:dyDescent="0.2">
      <c r="A215" s="121" t="s">
        <v>95</v>
      </c>
      <c r="B215" s="182" t="s">
        <v>96</v>
      </c>
      <c r="C215" s="169" t="s">
        <v>97</v>
      </c>
      <c r="D215" s="178"/>
      <c r="E215" s="171" t="s">
        <v>24</v>
      </c>
      <c r="F215" s="172">
        <v>32</v>
      </c>
      <c r="G215" s="173"/>
      <c r="H215" s="174">
        <f>ROUND(G215*F215,2)</f>
        <v>0</v>
      </c>
      <c r="I215"/>
    </row>
    <row r="216" spans="1:9" s="51" customFormat="1" ht="30" customHeight="1" x14ac:dyDescent="0.2">
      <c r="A216" s="121" t="s">
        <v>102</v>
      </c>
      <c r="B216" s="168" t="s">
        <v>346</v>
      </c>
      <c r="C216" s="169" t="s">
        <v>103</v>
      </c>
      <c r="D216" s="178" t="s">
        <v>85</v>
      </c>
      <c r="E216" s="171" t="s">
        <v>24</v>
      </c>
      <c r="F216" s="183">
        <v>7</v>
      </c>
      <c r="G216" s="173"/>
      <c r="H216" s="174">
        <f t="shared" ref="H216:H218" si="34">ROUND(G216*F216,2)</f>
        <v>0</v>
      </c>
      <c r="I216"/>
    </row>
    <row r="217" spans="1:9" s="51" customFormat="1" ht="30" customHeight="1" x14ac:dyDescent="0.2">
      <c r="A217" s="121" t="s">
        <v>104</v>
      </c>
      <c r="B217" s="168" t="s">
        <v>347</v>
      </c>
      <c r="C217" s="169" t="s">
        <v>106</v>
      </c>
      <c r="D217" s="178" t="s">
        <v>85</v>
      </c>
      <c r="E217" s="171" t="s">
        <v>24</v>
      </c>
      <c r="F217" s="172">
        <v>7</v>
      </c>
      <c r="G217" s="173"/>
      <c r="H217" s="174">
        <f t="shared" si="34"/>
        <v>0</v>
      </c>
      <c r="I217"/>
    </row>
    <row r="218" spans="1:9" s="51" customFormat="1" ht="30" customHeight="1" x14ac:dyDescent="0.2">
      <c r="A218" s="121" t="s">
        <v>107</v>
      </c>
      <c r="B218" s="168" t="s">
        <v>348</v>
      </c>
      <c r="C218" s="169" t="s">
        <v>109</v>
      </c>
      <c r="D218" s="178" t="s">
        <v>85</v>
      </c>
      <c r="E218" s="171" t="s">
        <v>24</v>
      </c>
      <c r="F218" s="172">
        <v>7</v>
      </c>
      <c r="G218" s="173"/>
      <c r="H218" s="174">
        <f t="shared" si="34"/>
        <v>0</v>
      </c>
      <c r="I218"/>
    </row>
    <row r="219" spans="1:9" s="51" customFormat="1" ht="30" customHeight="1" x14ac:dyDescent="0.2">
      <c r="A219" s="121" t="s">
        <v>110</v>
      </c>
      <c r="B219" s="168" t="s">
        <v>349</v>
      </c>
      <c r="C219" s="169" t="s">
        <v>112</v>
      </c>
      <c r="D219" s="178" t="s">
        <v>113</v>
      </c>
      <c r="E219" s="171"/>
      <c r="F219" s="175"/>
      <c r="G219" s="176"/>
      <c r="H219" s="174"/>
      <c r="I219"/>
    </row>
    <row r="220" spans="1:9" s="51" customFormat="1" ht="30" customHeight="1" x14ac:dyDescent="0.2">
      <c r="A220" s="121" t="s">
        <v>115</v>
      </c>
      <c r="B220" s="177" t="s">
        <v>28</v>
      </c>
      <c r="C220" s="169" t="s">
        <v>116</v>
      </c>
      <c r="D220" s="178" t="s">
        <v>13</v>
      </c>
      <c r="E220" s="171" t="s">
        <v>114</v>
      </c>
      <c r="F220" s="172">
        <v>28</v>
      </c>
      <c r="G220" s="173"/>
      <c r="H220" s="174">
        <f t="shared" ref="H220" si="35">ROUND(G220*F220,2)</f>
        <v>0</v>
      </c>
      <c r="I220"/>
    </row>
    <row r="221" spans="1:9" s="51" customFormat="1" ht="30" customHeight="1" x14ac:dyDescent="0.2">
      <c r="A221" s="121" t="s">
        <v>123</v>
      </c>
      <c r="B221" s="168" t="s">
        <v>350</v>
      </c>
      <c r="C221" s="169" t="s">
        <v>125</v>
      </c>
      <c r="D221" s="178" t="s">
        <v>126</v>
      </c>
      <c r="E221" s="171"/>
      <c r="F221" s="175"/>
      <c r="G221" s="176"/>
      <c r="H221" s="174"/>
      <c r="I221"/>
    </row>
    <row r="222" spans="1:9" s="51" customFormat="1" ht="35.1" customHeight="1" x14ac:dyDescent="0.2">
      <c r="A222" s="121" t="s">
        <v>261</v>
      </c>
      <c r="B222" s="177" t="s">
        <v>28</v>
      </c>
      <c r="C222" s="169" t="s">
        <v>247</v>
      </c>
      <c r="D222" s="178" t="s">
        <v>249</v>
      </c>
      <c r="E222" s="171"/>
      <c r="F222" s="175"/>
      <c r="G222" s="179"/>
      <c r="H222" s="174"/>
      <c r="I222"/>
    </row>
    <row r="223" spans="1:9" s="51" customFormat="1" ht="30" customHeight="1" x14ac:dyDescent="0.2">
      <c r="A223" s="121" t="s">
        <v>262</v>
      </c>
      <c r="B223" s="184" t="s">
        <v>96</v>
      </c>
      <c r="C223" s="185" t="s">
        <v>127</v>
      </c>
      <c r="D223" s="170"/>
      <c r="E223" s="186" t="s">
        <v>114</v>
      </c>
      <c r="F223" s="187">
        <v>8</v>
      </c>
      <c r="G223" s="188"/>
      <c r="H223" s="179">
        <f>ROUND(G223*F223,2)</f>
        <v>0</v>
      </c>
      <c r="I223"/>
    </row>
    <row r="224" spans="1:9" s="51" customFormat="1" ht="35.1" customHeight="1" x14ac:dyDescent="0.2">
      <c r="A224" s="121" t="s">
        <v>263</v>
      </c>
      <c r="B224" s="177" t="s">
        <v>30</v>
      </c>
      <c r="C224" s="169" t="s">
        <v>122</v>
      </c>
      <c r="D224" s="178" t="s">
        <v>130</v>
      </c>
      <c r="E224" s="171" t="s">
        <v>114</v>
      </c>
      <c r="F224" s="172">
        <v>10</v>
      </c>
      <c r="G224" s="188"/>
      <c r="H224" s="174">
        <f t="shared" ref="H224:H225" si="36">ROUND(G224*F224,2)</f>
        <v>0</v>
      </c>
      <c r="I224"/>
    </row>
    <row r="225" spans="1:9" s="51" customFormat="1" ht="30" customHeight="1" x14ac:dyDescent="0.2">
      <c r="A225" s="121" t="s">
        <v>131</v>
      </c>
      <c r="B225" s="168" t="s">
        <v>351</v>
      </c>
      <c r="C225" s="169" t="s">
        <v>133</v>
      </c>
      <c r="D225" s="178" t="s">
        <v>134</v>
      </c>
      <c r="E225" s="171" t="s">
        <v>24</v>
      </c>
      <c r="F225" s="172">
        <v>4</v>
      </c>
      <c r="G225" s="173"/>
      <c r="H225" s="174">
        <f t="shared" si="36"/>
        <v>0</v>
      </c>
      <c r="I225"/>
    </row>
    <row r="226" spans="1:9" s="51" customFormat="1" ht="30" customHeight="1" x14ac:dyDescent="0.2">
      <c r="A226" s="121" t="s">
        <v>135</v>
      </c>
      <c r="B226" s="168" t="s">
        <v>352</v>
      </c>
      <c r="C226" s="169" t="s">
        <v>137</v>
      </c>
      <c r="D226" s="189" t="s">
        <v>417</v>
      </c>
      <c r="E226" s="171"/>
      <c r="F226" s="175"/>
      <c r="G226" s="179"/>
      <c r="H226" s="174"/>
      <c r="I226"/>
    </row>
    <row r="227" spans="1:9" s="51" customFormat="1" ht="30" customHeight="1" x14ac:dyDescent="0.2">
      <c r="A227" s="121" t="s">
        <v>140</v>
      </c>
      <c r="B227" s="177" t="s">
        <v>28</v>
      </c>
      <c r="C227" s="169" t="s">
        <v>141</v>
      </c>
      <c r="D227" s="178"/>
      <c r="E227" s="171"/>
      <c r="F227" s="175"/>
      <c r="G227" s="179"/>
      <c r="H227" s="174"/>
      <c r="I227"/>
    </row>
    <row r="228" spans="1:9" s="51" customFormat="1" ht="30" customHeight="1" x14ac:dyDescent="0.2">
      <c r="A228" s="121" t="s">
        <v>142</v>
      </c>
      <c r="B228" s="182" t="s">
        <v>96</v>
      </c>
      <c r="C228" s="169" t="s">
        <v>139</v>
      </c>
      <c r="D228" s="178"/>
      <c r="E228" s="171" t="s">
        <v>29</v>
      </c>
      <c r="F228" s="172">
        <v>60</v>
      </c>
      <c r="G228" s="173"/>
      <c r="H228" s="174">
        <f t="shared" ref="H228" si="37">ROUND(G228*F228,2)</f>
        <v>0</v>
      </c>
      <c r="I228"/>
    </row>
    <row r="229" spans="1:9" s="51" customFormat="1" ht="30" customHeight="1" x14ac:dyDescent="0.2">
      <c r="A229" s="121" t="s">
        <v>143</v>
      </c>
      <c r="B229" s="168" t="s">
        <v>353</v>
      </c>
      <c r="C229" s="169" t="s">
        <v>145</v>
      </c>
      <c r="D229" s="178" t="s">
        <v>146</v>
      </c>
      <c r="E229" s="171"/>
      <c r="F229" s="175"/>
      <c r="G229" s="176"/>
      <c r="H229" s="174"/>
      <c r="I229"/>
    </row>
    <row r="230" spans="1:9" s="51" customFormat="1" ht="30" customHeight="1" x14ac:dyDescent="0.2">
      <c r="A230" s="121" t="s">
        <v>147</v>
      </c>
      <c r="B230" s="177" t="s">
        <v>28</v>
      </c>
      <c r="C230" s="169" t="s">
        <v>148</v>
      </c>
      <c r="D230" s="178" t="s">
        <v>13</v>
      </c>
      <c r="E230" s="171" t="s">
        <v>24</v>
      </c>
      <c r="F230" s="172">
        <v>40</v>
      </c>
      <c r="G230" s="173"/>
      <c r="H230" s="174">
        <f t="shared" ref="H230:H232" si="38">ROUND(G230*F230,2)</f>
        <v>0</v>
      </c>
      <c r="I230"/>
    </row>
    <row r="231" spans="1:9" s="51" customFormat="1" ht="30" customHeight="1" x14ac:dyDescent="0.2">
      <c r="A231" s="121" t="s">
        <v>149</v>
      </c>
      <c r="B231" s="168" t="s">
        <v>354</v>
      </c>
      <c r="C231" s="169" t="s">
        <v>151</v>
      </c>
      <c r="D231" s="178" t="s">
        <v>152</v>
      </c>
      <c r="E231" s="171"/>
      <c r="F231" s="190"/>
      <c r="G231" s="179"/>
      <c r="H231" s="174">
        <f t="shared" si="38"/>
        <v>0</v>
      </c>
      <c r="I231"/>
    </row>
    <row r="232" spans="1:9" s="51" customFormat="1" ht="30" customHeight="1" x14ac:dyDescent="0.2">
      <c r="A232" s="121" t="s">
        <v>153</v>
      </c>
      <c r="B232" s="177" t="s">
        <v>28</v>
      </c>
      <c r="C232" s="169" t="s">
        <v>154</v>
      </c>
      <c r="D232" s="178"/>
      <c r="E232" s="171" t="s">
        <v>24</v>
      </c>
      <c r="F232" s="183">
        <v>40</v>
      </c>
      <c r="G232" s="173"/>
      <c r="H232" s="174">
        <f t="shared" si="38"/>
        <v>0</v>
      </c>
      <c r="I232"/>
    </row>
    <row r="233" spans="1:9" ht="35.1" customHeight="1" x14ac:dyDescent="0.2">
      <c r="A233" s="13"/>
      <c r="B233" s="67"/>
      <c r="C233" s="82" t="s">
        <v>155</v>
      </c>
      <c r="D233" s="180"/>
      <c r="E233" s="67"/>
      <c r="F233" s="67"/>
      <c r="G233" s="66"/>
      <c r="H233" s="66"/>
    </row>
    <row r="234" spans="1:9" s="51" customFormat="1" ht="35.1" customHeight="1" x14ac:dyDescent="0.2">
      <c r="A234" s="120" t="s">
        <v>156</v>
      </c>
      <c r="B234" s="168" t="s">
        <v>355</v>
      </c>
      <c r="C234" s="169" t="s">
        <v>158</v>
      </c>
      <c r="D234" s="178" t="s">
        <v>418</v>
      </c>
      <c r="E234" s="171"/>
      <c r="F234" s="190"/>
      <c r="G234" s="176"/>
      <c r="H234" s="191"/>
      <c r="I234"/>
    </row>
    <row r="235" spans="1:9" s="51" customFormat="1" ht="30" customHeight="1" x14ac:dyDescent="0.2">
      <c r="A235" s="120" t="s">
        <v>159</v>
      </c>
      <c r="B235" s="168" t="s">
        <v>356</v>
      </c>
      <c r="C235" s="169" t="s">
        <v>161</v>
      </c>
      <c r="D235" s="178" t="s">
        <v>418</v>
      </c>
      <c r="E235" s="171"/>
      <c r="F235" s="190"/>
      <c r="G235" s="176"/>
      <c r="H235" s="191"/>
      <c r="I235"/>
    </row>
    <row r="236" spans="1:9" s="51" customFormat="1" ht="50.1" customHeight="1" x14ac:dyDescent="0.2">
      <c r="A236" s="120" t="s">
        <v>162</v>
      </c>
      <c r="B236" s="177" t="s">
        <v>28</v>
      </c>
      <c r="C236" s="169" t="s">
        <v>163</v>
      </c>
      <c r="D236" s="178"/>
      <c r="E236" s="171" t="s">
        <v>24</v>
      </c>
      <c r="F236" s="183">
        <v>202</v>
      </c>
      <c r="G236" s="173"/>
      <c r="H236" s="174">
        <f t="shared" ref="H236" si="39">ROUND(G236*F236,2)</f>
        <v>0</v>
      </c>
      <c r="I236"/>
    </row>
    <row r="237" spans="1:9" s="51" customFormat="1" ht="35.1" customHeight="1" x14ac:dyDescent="0.2">
      <c r="A237" s="120" t="s">
        <v>164</v>
      </c>
      <c r="B237" s="168" t="s">
        <v>357</v>
      </c>
      <c r="C237" s="169" t="s">
        <v>166</v>
      </c>
      <c r="D237" s="178" t="s">
        <v>418</v>
      </c>
      <c r="E237" s="171"/>
      <c r="F237" s="190"/>
      <c r="G237" s="176"/>
      <c r="H237" s="191"/>
      <c r="I237"/>
    </row>
    <row r="238" spans="1:9" s="51" customFormat="1" ht="35.1" customHeight="1" x14ac:dyDescent="0.2">
      <c r="A238" s="120" t="s">
        <v>258</v>
      </c>
      <c r="B238" s="177" t="s">
        <v>28</v>
      </c>
      <c r="C238" s="169" t="s">
        <v>264</v>
      </c>
      <c r="D238" s="178" t="s">
        <v>248</v>
      </c>
      <c r="E238" s="171" t="s">
        <v>114</v>
      </c>
      <c r="F238" s="172">
        <v>55</v>
      </c>
      <c r="G238" s="188"/>
      <c r="H238" s="174">
        <f t="shared" ref="H238:H240" si="40">ROUND(G238*F238,2)</f>
        <v>0</v>
      </c>
      <c r="I238"/>
    </row>
    <row r="239" spans="1:9" s="51" customFormat="1" ht="35.1" customHeight="1" x14ac:dyDescent="0.2">
      <c r="A239" s="120" t="s">
        <v>273</v>
      </c>
      <c r="B239" s="177" t="s">
        <v>30</v>
      </c>
      <c r="C239" s="169" t="s">
        <v>274</v>
      </c>
      <c r="D239" s="178" t="s">
        <v>120</v>
      </c>
      <c r="E239" s="171" t="s">
        <v>114</v>
      </c>
      <c r="F239" s="172">
        <v>28</v>
      </c>
      <c r="G239" s="173"/>
      <c r="H239" s="174">
        <f t="shared" si="40"/>
        <v>0</v>
      </c>
      <c r="I239"/>
    </row>
    <row r="240" spans="1:9" s="51" customFormat="1" ht="43.9" customHeight="1" x14ac:dyDescent="0.2">
      <c r="A240" s="120" t="s">
        <v>421</v>
      </c>
      <c r="B240" s="177" t="s">
        <v>118</v>
      </c>
      <c r="C240" s="169" t="s">
        <v>422</v>
      </c>
      <c r="D240" s="178" t="s">
        <v>121</v>
      </c>
      <c r="E240" s="171" t="s">
        <v>114</v>
      </c>
      <c r="F240" s="172">
        <v>25</v>
      </c>
      <c r="G240" s="173"/>
      <c r="H240" s="174">
        <f t="shared" si="40"/>
        <v>0</v>
      </c>
      <c r="I240"/>
    </row>
    <row r="241" spans="1:9" s="51" customFormat="1" ht="30" customHeight="1" x14ac:dyDescent="0.2">
      <c r="A241" s="120" t="s">
        <v>167</v>
      </c>
      <c r="B241" s="168" t="s">
        <v>358</v>
      </c>
      <c r="C241" s="169" t="s">
        <v>169</v>
      </c>
      <c r="D241" s="189" t="s">
        <v>417</v>
      </c>
      <c r="E241" s="192"/>
      <c r="F241" s="175"/>
      <c r="G241" s="176"/>
      <c r="H241" s="191"/>
      <c r="I241"/>
    </row>
    <row r="242" spans="1:9" s="51" customFormat="1" ht="30" customHeight="1" x14ac:dyDescent="0.2">
      <c r="A242" s="120" t="s">
        <v>170</v>
      </c>
      <c r="B242" s="177" t="s">
        <v>28</v>
      </c>
      <c r="C242" s="169" t="s">
        <v>138</v>
      </c>
      <c r="D242" s="178"/>
      <c r="E242" s="171"/>
      <c r="F242" s="175"/>
      <c r="G242" s="176"/>
      <c r="H242" s="191"/>
      <c r="I242"/>
    </row>
    <row r="243" spans="1:9" s="51" customFormat="1" ht="30" customHeight="1" x14ac:dyDescent="0.2">
      <c r="A243" s="120" t="s">
        <v>171</v>
      </c>
      <c r="B243" s="182" t="s">
        <v>96</v>
      </c>
      <c r="C243" s="169" t="s">
        <v>139</v>
      </c>
      <c r="D243" s="178"/>
      <c r="E243" s="171" t="s">
        <v>29</v>
      </c>
      <c r="F243" s="172">
        <v>129</v>
      </c>
      <c r="G243" s="188"/>
      <c r="H243" s="174">
        <f t="shared" ref="H243:H244" si="41">ROUND(G243*F243,2)</f>
        <v>0</v>
      </c>
      <c r="I243"/>
    </row>
    <row r="244" spans="1:9" s="51" customFormat="1" ht="30" customHeight="1" x14ac:dyDescent="0.2">
      <c r="A244" s="120" t="s">
        <v>172</v>
      </c>
      <c r="B244" s="182" t="s">
        <v>99</v>
      </c>
      <c r="C244" s="169" t="s">
        <v>173</v>
      </c>
      <c r="D244" s="178"/>
      <c r="E244" s="171" t="s">
        <v>29</v>
      </c>
      <c r="F244" s="172">
        <v>188</v>
      </c>
      <c r="G244" s="188"/>
      <c r="H244" s="174">
        <f t="shared" si="41"/>
        <v>0</v>
      </c>
      <c r="I244"/>
    </row>
    <row r="245" spans="1:9" ht="35.1" customHeight="1" x14ac:dyDescent="0.2">
      <c r="A245" s="13"/>
      <c r="B245" s="67"/>
      <c r="C245" s="82" t="s">
        <v>174</v>
      </c>
      <c r="D245" s="180"/>
      <c r="E245" s="69"/>
      <c r="F245" s="67"/>
      <c r="G245" s="66"/>
      <c r="H245" s="66"/>
    </row>
    <row r="246" spans="1:9" s="51" customFormat="1" ht="30" customHeight="1" x14ac:dyDescent="0.2">
      <c r="A246" s="120" t="s">
        <v>176</v>
      </c>
      <c r="B246" s="168" t="s">
        <v>359</v>
      </c>
      <c r="C246" s="169" t="s">
        <v>178</v>
      </c>
      <c r="D246" s="178" t="s">
        <v>175</v>
      </c>
      <c r="E246" s="171" t="s">
        <v>114</v>
      </c>
      <c r="F246" s="183">
        <v>58</v>
      </c>
      <c r="G246" s="173"/>
      <c r="H246" s="174">
        <f>ROUND(G246*F246,2)</f>
        <v>0</v>
      </c>
      <c r="I246"/>
    </row>
    <row r="247" spans="1:9" ht="35.1" customHeight="1" x14ac:dyDescent="0.2">
      <c r="A247" s="13"/>
      <c r="B247" s="67"/>
      <c r="C247" s="82" t="s">
        <v>179</v>
      </c>
      <c r="D247" s="180"/>
      <c r="E247" s="69"/>
      <c r="F247" s="67"/>
      <c r="G247" s="66"/>
      <c r="H247" s="66"/>
    </row>
    <row r="248" spans="1:9" s="51" customFormat="1" ht="30" customHeight="1" x14ac:dyDescent="0.2">
      <c r="A248" s="120"/>
      <c r="B248" s="168" t="s">
        <v>360</v>
      </c>
      <c r="C248" s="169" t="s">
        <v>265</v>
      </c>
      <c r="D248" s="178" t="s">
        <v>183</v>
      </c>
      <c r="E248" s="171"/>
      <c r="F248" s="190"/>
      <c r="G248" s="176"/>
      <c r="H248" s="191"/>
      <c r="I248"/>
    </row>
    <row r="249" spans="1:9" s="51" customFormat="1" ht="30" customHeight="1" x14ac:dyDescent="0.2">
      <c r="A249" s="120"/>
      <c r="B249" s="177" t="s">
        <v>28</v>
      </c>
      <c r="C249" s="169" t="s">
        <v>266</v>
      </c>
      <c r="D249" s="178"/>
      <c r="E249" s="171" t="s">
        <v>219</v>
      </c>
      <c r="F249" s="193">
        <v>3.44</v>
      </c>
      <c r="G249" s="188"/>
      <c r="H249" s="174">
        <f>ROUND(G249*F249,2)</f>
        <v>0</v>
      </c>
      <c r="I249"/>
    </row>
    <row r="250" spans="1:9" s="51" customFormat="1" ht="30" customHeight="1" x14ac:dyDescent="0.2">
      <c r="A250" s="120" t="s">
        <v>180</v>
      </c>
      <c r="B250" s="168" t="s">
        <v>361</v>
      </c>
      <c r="C250" s="169" t="s">
        <v>182</v>
      </c>
      <c r="D250" s="178" t="s">
        <v>183</v>
      </c>
      <c r="E250" s="171"/>
      <c r="F250" s="190"/>
      <c r="G250" s="176"/>
      <c r="H250" s="191"/>
      <c r="I250"/>
    </row>
    <row r="251" spans="1:9" s="51" customFormat="1" ht="30" customHeight="1" x14ac:dyDescent="0.2">
      <c r="A251" s="120" t="s">
        <v>186</v>
      </c>
      <c r="B251" s="177" t="s">
        <v>28</v>
      </c>
      <c r="C251" s="169" t="s">
        <v>187</v>
      </c>
      <c r="D251" s="178"/>
      <c r="E251" s="171" t="s">
        <v>78</v>
      </c>
      <c r="F251" s="190">
        <v>3</v>
      </c>
      <c r="G251" s="173"/>
      <c r="H251" s="174">
        <f>ROUND(G251*F251,2)</f>
        <v>0</v>
      </c>
      <c r="I251"/>
    </row>
    <row r="252" spans="1:9" s="51" customFormat="1" ht="30" customHeight="1" x14ac:dyDescent="0.2">
      <c r="A252" s="120" t="s">
        <v>192</v>
      </c>
      <c r="B252" s="194" t="s">
        <v>362</v>
      </c>
      <c r="C252" s="195" t="s">
        <v>267</v>
      </c>
      <c r="D252" s="196" t="s">
        <v>183</v>
      </c>
      <c r="E252" s="197"/>
      <c r="F252" s="198"/>
      <c r="G252" s="176"/>
      <c r="H252" s="199"/>
      <c r="I252"/>
    </row>
    <row r="253" spans="1:9" s="51" customFormat="1" ht="30" customHeight="1" x14ac:dyDescent="0.2">
      <c r="A253" s="120" t="s">
        <v>193</v>
      </c>
      <c r="B253" s="200" t="s">
        <v>28</v>
      </c>
      <c r="C253" s="195" t="s">
        <v>259</v>
      </c>
      <c r="D253" s="196"/>
      <c r="E253" s="197"/>
      <c r="F253" s="198"/>
      <c r="G253" s="176"/>
      <c r="H253" s="199"/>
      <c r="I253"/>
    </row>
    <row r="254" spans="1:9" s="51" customFormat="1" ht="35.1" customHeight="1" x14ac:dyDescent="0.2">
      <c r="A254" s="120" t="s">
        <v>250</v>
      </c>
      <c r="B254" s="182" t="s">
        <v>96</v>
      </c>
      <c r="C254" s="169" t="s">
        <v>269</v>
      </c>
      <c r="D254" s="178"/>
      <c r="E254" s="171" t="s">
        <v>114</v>
      </c>
      <c r="F254" s="183">
        <v>57</v>
      </c>
      <c r="G254" s="188"/>
      <c r="H254" s="174">
        <f>ROUND(G254*F254,2)</f>
        <v>0</v>
      </c>
      <c r="I254"/>
    </row>
    <row r="255" spans="1:9" s="51" customFormat="1" ht="35.1" customHeight="1" x14ac:dyDescent="0.2">
      <c r="A255" s="120" t="s">
        <v>194</v>
      </c>
      <c r="B255" s="201" t="s">
        <v>99</v>
      </c>
      <c r="C255" s="195" t="s">
        <v>195</v>
      </c>
      <c r="D255" s="196"/>
      <c r="E255" s="197" t="s">
        <v>114</v>
      </c>
      <c r="F255" s="202">
        <v>87</v>
      </c>
      <c r="G255" s="173"/>
      <c r="H255" s="203">
        <f>ROUND(G255*F255,2)</f>
        <v>0</v>
      </c>
      <c r="I255"/>
    </row>
    <row r="256" spans="1:9" s="51" customFormat="1" ht="30" customHeight="1" x14ac:dyDescent="0.2">
      <c r="A256" s="120" t="s">
        <v>256</v>
      </c>
      <c r="B256" s="168" t="s">
        <v>363</v>
      </c>
      <c r="C256" s="204" t="s">
        <v>270</v>
      </c>
      <c r="D256" s="205" t="s">
        <v>268</v>
      </c>
      <c r="E256" s="171"/>
      <c r="F256" s="212"/>
      <c r="G256" s="176"/>
      <c r="H256" s="191"/>
      <c r="I256"/>
    </row>
    <row r="257" spans="1:9" s="51" customFormat="1" ht="30" customHeight="1" x14ac:dyDescent="0.2">
      <c r="A257" s="120" t="s">
        <v>257</v>
      </c>
      <c r="B257" s="177" t="s">
        <v>28</v>
      </c>
      <c r="C257" s="169" t="s">
        <v>259</v>
      </c>
      <c r="D257" s="178"/>
      <c r="E257" s="171" t="s">
        <v>114</v>
      </c>
      <c r="F257" s="213">
        <v>144</v>
      </c>
      <c r="G257" s="188"/>
      <c r="H257" s="174">
        <f t="shared" ref="H257" si="42">ROUND(G257*F257,2)</f>
        <v>0</v>
      </c>
      <c r="I257"/>
    </row>
    <row r="258" spans="1:9" s="80" customFormat="1" ht="30" customHeight="1" x14ac:dyDescent="0.2">
      <c r="A258" s="120" t="s">
        <v>196</v>
      </c>
      <c r="B258" s="168" t="s">
        <v>364</v>
      </c>
      <c r="C258" s="208" t="s">
        <v>197</v>
      </c>
      <c r="D258" s="205" t="s">
        <v>198</v>
      </c>
      <c r="E258" s="171"/>
      <c r="F258" s="190"/>
      <c r="G258" s="176"/>
      <c r="H258" s="191"/>
      <c r="I258"/>
    </row>
    <row r="259" spans="1:9" s="51" customFormat="1" ht="35.1" customHeight="1" x14ac:dyDescent="0.2">
      <c r="A259" s="120" t="s">
        <v>199</v>
      </c>
      <c r="B259" s="177" t="s">
        <v>28</v>
      </c>
      <c r="C259" s="204" t="s">
        <v>200</v>
      </c>
      <c r="D259" s="178"/>
      <c r="E259" s="171" t="s">
        <v>78</v>
      </c>
      <c r="F259" s="190">
        <v>4</v>
      </c>
      <c r="G259" s="173"/>
      <c r="H259" s="174">
        <f t="shared" ref="H259:H261" si="43">ROUND(G259*F259,2)</f>
        <v>0</v>
      </c>
      <c r="I259"/>
    </row>
    <row r="260" spans="1:9" s="51" customFormat="1" ht="35.1" customHeight="1" x14ac:dyDescent="0.2">
      <c r="A260" s="120" t="s">
        <v>201</v>
      </c>
      <c r="B260" s="177" t="s">
        <v>30</v>
      </c>
      <c r="C260" s="204" t="s">
        <v>202</v>
      </c>
      <c r="D260" s="178"/>
      <c r="E260" s="171" t="s">
        <v>78</v>
      </c>
      <c r="F260" s="190">
        <v>1</v>
      </c>
      <c r="G260" s="173"/>
      <c r="H260" s="174">
        <f t="shared" si="43"/>
        <v>0</v>
      </c>
      <c r="I260"/>
    </row>
    <row r="261" spans="1:9" s="51" customFormat="1" ht="35.1" customHeight="1" x14ac:dyDescent="0.2">
      <c r="A261" s="120" t="s">
        <v>203</v>
      </c>
      <c r="B261" s="177" t="s">
        <v>118</v>
      </c>
      <c r="C261" s="204" t="s">
        <v>204</v>
      </c>
      <c r="D261" s="178"/>
      <c r="E261" s="171" t="s">
        <v>78</v>
      </c>
      <c r="F261" s="190">
        <v>3</v>
      </c>
      <c r="G261" s="173"/>
      <c r="H261" s="174">
        <f t="shared" si="43"/>
        <v>0</v>
      </c>
      <c r="I261"/>
    </row>
    <row r="262" spans="1:9" s="80" customFormat="1" ht="30" customHeight="1" x14ac:dyDescent="0.2">
      <c r="A262" s="120" t="s">
        <v>251</v>
      </c>
      <c r="B262" s="168" t="s">
        <v>365</v>
      </c>
      <c r="C262" s="209" t="s">
        <v>252</v>
      </c>
      <c r="D262" s="178" t="s">
        <v>183</v>
      </c>
      <c r="E262" s="171"/>
      <c r="F262" s="190"/>
      <c r="G262" s="176"/>
      <c r="H262" s="191"/>
      <c r="I262"/>
    </row>
    <row r="263" spans="1:9" s="80" customFormat="1" ht="30" customHeight="1" x14ac:dyDescent="0.2">
      <c r="A263" s="120" t="s">
        <v>253</v>
      </c>
      <c r="B263" s="177" t="s">
        <v>28</v>
      </c>
      <c r="C263" s="209" t="s">
        <v>260</v>
      </c>
      <c r="D263" s="178"/>
      <c r="E263" s="171" t="s">
        <v>78</v>
      </c>
      <c r="F263" s="190">
        <v>1</v>
      </c>
      <c r="G263" s="188"/>
      <c r="H263" s="174">
        <f>ROUND(G263*F263,2)</f>
        <v>0</v>
      </c>
      <c r="I263"/>
    </row>
    <row r="264" spans="1:9" s="51" customFormat="1" ht="30" customHeight="1" x14ac:dyDescent="0.2">
      <c r="A264" s="120" t="s">
        <v>208</v>
      </c>
      <c r="B264" s="168" t="s">
        <v>366</v>
      </c>
      <c r="C264" s="169" t="s">
        <v>209</v>
      </c>
      <c r="D264" s="178" t="s">
        <v>183</v>
      </c>
      <c r="E264" s="171" t="s">
        <v>78</v>
      </c>
      <c r="F264" s="190">
        <v>1</v>
      </c>
      <c r="G264" s="173"/>
      <c r="H264" s="174">
        <f t="shared" ref="H264:H265" si="44">ROUND(G264*F264,2)</f>
        <v>0</v>
      </c>
      <c r="I264"/>
    </row>
    <row r="265" spans="1:9" s="51" customFormat="1" ht="30" customHeight="1" x14ac:dyDescent="0.2">
      <c r="A265" s="120" t="s">
        <v>210</v>
      </c>
      <c r="B265" s="168" t="s">
        <v>367</v>
      </c>
      <c r="C265" s="169" t="s">
        <v>211</v>
      </c>
      <c r="D265" s="178" t="s">
        <v>212</v>
      </c>
      <c r="E265" s="171" t="s">
        <v>114</v>
      </c>
      <c r="F265" s="183">
        <v>36</v>
      </c>
      <c r="G265" s="173"/>
      <c r="H265" s="174">
        <f t="shared" si="44"/>
        <v>0</v>
      </c>
      <c r="I265"/>
    </row>
    <row r="266" spans="1:9" ht="35.1" customHeight="1" x14ac:dyDescent="0.2">
      <c r="A266" s="13"/>
      <c r="B266" s="69"/>
      <c r="C266" s="82" t="s">
        <v>213</v>
      </c>
      <c r="D266" s="180"/>
      <c r="E266" s="69"/>
      <c r="F266" s="67"/>
      <c r="G266" s="66"/>
      <c r="H266" s="66"/>
    </row>
    <row r="267" spans="1:9" s="51" customFormat="1" ht="30" customHeight="1" x14ac:dyDescent="0.2">
      <c r="A267" s="120" t="s">
        <v>214</v>
      </c>
      <c r="B267" s="168" t="s">
        <v>368</v>
      </c>
      <c r="C267" s="204" t="s">
        <v>215</v>
      </c>
      <c r="D267" s="205" t="s">
        <v>198</v>
      </c>
      <c r="E267" s="171" t="s">
        <v>78</v>
      </c>
      <c r="F267" s="190">
        <v>1</v>
      </c>
      <c r="G267" s="173"/>
      <c r="H267" s="174">
        <f>ROUND(G267*F267,2)</f>
        <v>0</v>
      </c>
      <c r="I267"/>
    </row>
    <row r="268" spans="1:9" s="51" customFormat="1" ht="30" customHeight="1" x14ac:dyDescent="0.2">
      <c r="A268" s="120" t="s">
        <v>216</v>
      </c>
      <c r="B268" s="168" t="s">
        <v>369</v>
      </c>
      <c r="C268" s="210" t="s">
        <v>272</v>
      </c>
      <c r="D268" s="189" t="s">
        <v>420</v>
      </c>
      <c r="E268" s="171"/>
      <c r="F268" s="190"/>
      <c r="G268" s="179"/>
      <c r="H268" s="191"/>
      <c r="I268"/>
    </row>
    <row r="269" spans="1:9" s="51" customFormat="1" ht="30" customHeight="1" x14ac:dyDescent="0.2">
      <c r="A269" s="120" t="s">
        <v>217</v>
      </c>
      <c r="B269" s="177" t="s">
        <v>28</v>
      </c>
      <c r="C269" s="169" t="s">
        <v>218</v>
      </c>
      <c r="D269" s="178"/>
      <c r="E269" s="171" t="s">
        <v>219</v>
      </c>
      <c r="F269" s="193">
        <v>0.81</v>
      </c>
      <c r="G269" s="188"/>
      <c r="H269" s="174">
        <f>ROUND(G269*F269,2)</f>
        <v>0</v>
      </c>
      <c r="I269"/>
    </row>
    <row r="270" spans="1:9" s="51" customFormat="1" ht="30" customHeight="1" x14ac:dyDescent="0.2">
      <c r="A270" s="120" t="s">
        <v>220</v>
      </c>
      <c r="B270" s="168" t="s">
        <v>370</v>
      </c>
      <c r="C270" s="204" t="s">
        <v>221</v>
      </c>
      <c r="D270" s="205" t="s">
        <v>198</v>
      </c>
      <c r="E270" s="171"/>
      <c r="F270" s="190"/>
      <c r="G270" s="176"/>
      <c r="H270" s="191"/>
      <c r="I270"/>
    </row>
    <row r="271" spans="1:9" s="51" customFormat="1" ht="30" customHeight="1" x14ac:dyDescent="0.2">
      <c r="A271" s="120" t="s">
        <v>222</v>
      </c>
      <c r="B271" s="177" t="s">
        <v>28</v>
      </c>
      <c r="C271" s="169" t="s">
        <v>223</v>
      </c>
      <c r="D271" s="178"/>
      <c r="E271" s="171" t="s">
        <v>78</v>
      </c>
      <c r="F271" s="190">
        <v>4</v>
      </c>
      <c r="G271" s="173"/>
      <c r="H271" s="174">
        <f t="shared" ref="H271:H273" si="45">ROUND(G271*F271,2)</f>
        <v>0</v>
      </c>
      <c r="I271"/>
    </row>
    <row r="272" spans="1:9" s="51" customFormat="1" ht="30" customHeight="1" x14ac:dyDescent="0.2">
      <c r="A272" s="120" t="s">
        <v>224</v>
      </c>
      <c r="B272" s="168" t="s">
        <v>371</v>
      </c>
      <c r="C272" s="169" t="s">
        <v>225</v>
      </c>
      <c r="D272" s="205" t="s">
        <v>198</v>
      </c>
      <c r="E272" s="171" t="s">
        <v>78</v>
      </c>
      <c r="F272" s="190">
        <v>3</v>
      </c>
      <c r="G272" s="173"/>
      <c r="H272" s="174">
        <f t="shared" si="45"/>
        <v>0</v>
      </c>
      <c r="I272"/>
    </row>
    <row r="273" spans="1:9" s="51" customFormat="1" ht="30" customHeight="1" x14ac:dyDescent="0.2">
      <c r="A273" s="120" t="s">
        <v>226</v>
      </c>
      <c r="B273" s="168" t="s">
        <v>372</v>
      </c>
      <c r="C273" s="204" t="s">
        <v>227</v>
      </c>
      <c r="D273" s="205" t="s">
        <v>198</v>
      </c>
      <c r="E273" s="171" t="s">
        <v>78</v>
      </c>
      <c r="F273" s="190">
        <v>1</v>
      </c>
      <c r="G273" s="173"/>
      <c r="H273" s="174">
        <f t="shared" si="45"/>
        <v>0</v>
      </c>
      <c r="I273"/>
    </row>
    <row r="274" spans="1:9" ht="35.1" customHeight="1" x14ac:dyDescent="0.2">
      <c r="A274" s="13"/>
      <c r="B274" s="62"/>
      <c r="C274" s="82" t="s">
        <v>228</v>
      </c>
      <c r="D274" s="180"/>
      <c r="E274" s="181"/>
      <c r="F274" s="180"/>
      <c r="G274" s="66"/>
      <c r="H274" s="66"/>
    </row>
    <row r="275" spans="1:9" s="51" customFormat="1" ht="30" customHeight="1" x14ac:dyDescent="0.2">
      <c r="A275" s="121" t="s">
        <v>229</v>
      </c>
      <c r="B275" s="168" t="s">
        <v>373</v>
      </c>
      <c r="C275" s="169" t="s">
        <v>230</v>
      </c>
      <c r="D275" s="178" t="s">
        <v>231</v>
      </c>
      <c r="E275" s="171"/>
      <c r="F275" s="175"/>
      <c r="G275" s="176"/>
      <c r="H275" s="174"/>
      <c r="I275"/>
    </row>
    <row r="276" spans="1:9" s="51" customFormat="1" ht="30" customHeight="1" x14ac:dyDescent="0.2">
      <c r="A276" s="121" t="s">
        <v>232</v>
      </c>
      <c r="B276" s="177" t="s">
        <v>28</v>
      </c>
      <c r="C276" s="169" t="s">
        <v>233</v>
      </c>
      <c r="D276" s="178"/>
      <c r="E276" s="171" t="s">
        <v>24</v>
      </c>
      <c r="F276" s="172">
        <v>45</v>
      </c>
      <c r="G276" s="173"/>
      <c r="H276" s="174">
        <f>ROUND(G276*F276,2)</f>
        <v>0</v>
      </c>
      <c r="I276"/>
    </row>
    <row r="277" spans="1:9" s="51" customFormat="1" ht="30" customHeight="1" x14ac:dyDescent="0.2">
      <c r="A277" s="121" t="s">
        <v>234</v>
      </c>
      <c r="B277" s="218" t="s">
        <v>30</v>
      </c>
      <c r="C277" s="219" t="s">
        <v>235</v>
      </c>
      <c r="D277" s="220"/>
      <c r="E277" s="221" t="s">
        <v>24</v>
      </c>
      <c r="F277" s="222">
        <v>65</v>
      </c>
      <c r="G277" s="223"/>
      <c r="H277" s="224">
        <f>ROUND(G277*F277,2)</f>
        <v>0</v>
      </c>
      <c r="I277"/>
    </row>
    <row r="278" spans="1:9" s="31" customFormat="1" ht="30" customHeight="1" thickBot="1" x14ac:dyDescent="0.25">
      <c r="A278" s="211"/>
      <c r="B278" s="230" t="str">
        <f>B188</f>
        <v>C</v>
      </c>
      <c r="C278" s="228" t="str">
        <f>C188</f>
        <v>Kylemore Ave./Walker Ave. Alley Reconstruction</v>
      </c>
      <c r="D278" s="229"/>
      <c r="E278" s="229"/>
      <c r="F278" s="229"/>
      <c r="G278" s="227" t="s">
        <v>236</v>
      </c>
      <c r="H278" s="227">
        <f>SUM(H190:H277)</f>
        <v>0</v>
      </c>
      <c r="I278"/>
    </row>
    <row r="279" spans="1:9" s="31" customFormat="1" ht="30" customHeight="1" thickTop="1" x14ac:dyDescent="0.2">
      <c r="A279" s="29"/>
      <c r="B279" s="214" t="s">
        <v>239</v>
      </c>
      <c r="C279" s="215" t="s">
        <v>416</v>
      </c>
      <c r="D279" s="216"/>
      <c r="E279" s="216"/>
      <c r="F279" s="216"/>
      <c r="G279" s="217"/>
      <c r="H279" s="217"/>
      <c r="I279"/>
    </row>
    <row r="280" spans="1:9" ht="35.1" customHeight="1" x14ac:dyDescent="0.2">
      <c r="A280" s="13"/>
      <c r="B280" s="62"/>
      <c r="C280" s="81" t="s">
        <v>14</v>
      </c>
      <c r="D280" s="180"/>
      <c r="E280" s="67" t="s">
        <v>13</v>
      </c>
      <c r="F280" s="67" t="s">
        <v>13</v>
      </c>
      <c r="G280" s="66" t="s">
        <v>13</v>
      </c>
      <c r="H280" s="66"/>
    </row>
    <row r="281" spans="1:9" s="51" customFormat="1" ht="30" customHeight="1" x14ac:dyDescent="0.2">
      <c r="A281" s="120" t="s">
        <v>15</v>
      </c>
      <c r="B281" s="168" t="s">
        <v>374</v>
      </c>
      <c r="C281" s="169" t="s">
        <v>17</v>
      </c>
      <c r="D281" s="170" t="s">
        <v>18</v>
      </c>
      <c r="E281" s="171" t="s">
        <v>19</v>
      </c>
      <c r="F281" s="172">
        <v>950</v>
      </c>
      <c r="G281" s="173"/>
      <c r="H281" s="174">
        <f t="shared" ref="H281:H282" si="46">ROUND(G281*F281,2)</f>
        <v>0</v>
      </c>
      <c r="I281"/>
    </row>
    <row r="282" spans="1:9" s="51" customFormat="1" ht="30" customHeight="1" x14ac:dyDescent="0.2">
      <c r="A282" s="113" t="s">
        <v>20</v>
      </c>
      <c r="B282" s="168" t="s">
        <v>375</v>
      </c>
      <c r="C282" s="169" t="s">
        <v>22</v>
      </c>
      <c r="D282" s="170" t="s">
        <v>23</v>
      </c>
      <c r="E282" s="171" t="s">
        <v>24</v>
      </c>
      <c r="F282" s="172">
        <v>1680</v>
      </c>
      <c r="G282" s="173"/>
      <c r="H282" s="174">
        <f t="shared" si="46"/>
        <v>0</v>
      </c>
      <c r="I282"/>
    </row>
    <row r="283" spans="1:9" s="51" customFormat="1" ht="30" customHeight="1" x14ac:dyDescent="0.2">
      <c r="A283" s="113" t="s">
        <v>25</v>
      </c>
      <c r="B283" s="168" t="s">
        <v>376</v>
      </c>
      <c r="C283" s="169" t="s">
        <v>27</v>
      </c>
      <c r="D283" s="170" t="s">
        <v>23</v>
      </c>
      <c r="E283" s="171"/>
      <c r="F283" s="175"/>
      <c r="G283" s="176"/>
      <c r="H283" s="174"/>
      <c r="I283"/>
    </row>
    <row r="284" spans="1:9" s="51" customFormat="1" ht="30" customHeight="1" x14ac:dyDescent="0.2">
      <c r="A284" s="113" t="s">
        <v>254</v>
      </c>
      <c r="B284" s="177" t="s">
        <v>28</v>
      </c>
      <c r="C284" s="169" t="s">
        <v>255</v>
      </c>
      <c r="D284" s="178" t="s">
        <v>13</v>
      </c>
      <c r="E284" s="171" t="s">
        <v>29</v>
      </c>
      <c r="F284" s="172">
        <v>1375</v>
      </c>
      <c r="G284" s="173"/>
      <c r="H284" s="174">
        <f t="shared" ref="H284" si="47">ROUND(G284*F284,2)</f>
        <v>0</v>
      </c>
      <c r="I284"/>
    </row>
    <row r="285" spans="1:9" s="51" customFormat="1" ht="30" customHeight="1" x14ac:dyDescent="0.2">
      <c r="A285" s="113" t="s">
        <v>31</v>
      </c>
      <c r="B285" s="168" t="s">
        <v>177</v>
      </c>
      <c r="C285" s="169" t="s">
        <v>33</v>
      </c>
      <c r="D285" s="170" t="s">
        <v>18</v>
      </c>
      <c r="E285" s="171"/>
      <c r="F285" s="175"/>
      <c r="G285" s="176"/>
      <c r="H285" s="174"/>
      <c r="I285"/>
    </row>
    <row r="286" spans="1:9" s="51" customFormat="1" ht="30" customHeight="1" x14ac:dyDescent="0.2">
      <c r="A286" s="113" t="s">
        <v>34</v>
      </c>
      <c r="B286" s="177" t="s">
        <v>28</v>
      </c>
      <c r="C286" s="169" t="s">
        <v>35</v>
      </c>
      <c r="D286" s="178" t="s">
        <v>13</v>
      </c>
      <c r="E286" s="171" t="s">
        <v>19</v>
      </c>
      <c r="F286" s="172">
        <v>185</v>
      </c>
      <c r="G286" s="173"/>
      <c r="H286" s="174">
        <f t="shared" ref="H286:H290" si="48">ROUND(G286*F286,2)</f>
        <v>0</v>
      </c>
      <c r="I286"/>
    </row>
    <row r="287" spans="1:9" s="51" customFormat="1" ht="30" customHeight="1" x14ac:dyDescent="0.2">
      <c r="A287" s="120" t="s">
        <v>36</v>
      </c>
      <c r="B287" s="168" t="s">
        <v>377</v>
      </c>
      <c r="C287" s="169" t="s">
        <v>38</v>
      </c>
      <c r="D287" s="170" t="s">
        <v>18</v>
      </c>
      <c r="E287" s="171" t="s">
        <v>24</v>
      </c>
      <c r="F287" s="172">
        <v>90</v>
      </c>
      <c r="G287" s="173"/>
      <c r="H287" s="174">
        <f t="shared" si="48"/>
        <v>0</v>
      </c>
      <c r="I287"/>
    </row>
    <row r="288" spans="1:9" s="51" customFormat="1" ht="30" customHeight="1" x14ac:dyDescent="0.2">
      <c r="A288" s="120" t="s">
        <v>39</v>
      </c>
      <c r="B288" s="168" t="s">
        <v>378</v>
      </c>
      <c r="C288" s="169" t="s">
        <v>41</v>
      </c>
      <c r="D288" s="170" t="s">
        <v>23</v>
      </c>
      <c r="E288" s="171" t="s">
        <v>19</v>
      </c>
      <c r="F288" s="172">
        <v>30</v>
      </c>
      <c r="G288" s="173"/>
      <c r="H288" s="174">
        <f t="shared" si="48"/>
        <v>0</v>
      </c>
      <c r="I288"/>
    </row>
    <row r="289" spans="1:9" s="51" customFormat="1" ht="30" customHeight="1" x14ac:dyDescent="0.2">
      <c r="A289" s="113" t="s">
        <v>42</v>
      </c>
      <c r="B289" s="168" t="s">
        <v>379</v>
      </c>
      <c r="C289" s="169" t="s">
        <v>44</v>
      </c>
      <c r="D289" s="170" t="s">
        <v>45</v>
      </c>
      <c r="E289" s="171"/>
      <c r="F289" s="175"/>
      <c r="G289" s="179"/>
      <c r="H289" s="174">
        <f t="shared" si="48"/>
        <v>0</v>
      </c>
      <c r="I289"/>
    </row>
    <row r="290" spans="1:9" s="51" customFormat="1" ht="30" customHeight="1" x14ac:dyDescent="0.2">
      <c r="A290" s="113" t="s">
        <v>46</v>
      </c>
      <c r="B290" s="177" t="s">
        <v>28</v>
      </c>
      <c r="C290" s="169" t="s">
        <v>47</v>
      </c>
      <c r="D290" s="178" t="s">
        <v>13</v>
      </c>
      <c r="E290" s="171" t="s">
        <v>24</v>
      </c>
      <c r="F290" s="172">
        <v>1935</v>
      </c>
      <c r="G290" s="173"/>
      <c r="H290" s="174">
        <f t="shared" si="48"/>
        <v>0</v>
      </c>
      <c r="I290"/>
    </row>
    <row r="291" spans="1:9" s="51" customFormat="1" ht="30" customHeight="1" x14ac:dyDescent="0.2">
      <c r="A291" s="113" t="s">
        <v>48</v>
      </c>
      <c r="B291" s="168" t="s">
        <v>380</v>
      </c>
      <c r="C291" s="169" t="s">
        <v>50</v>
      </c>
      <c r="D291" s="178" t="s">
        <v>51</v>
      </c>
      <c r="E291" s="171"/>
      <c r="F291" s="175"/>
      <c r="G291" s="176"/>
      <c r="H291" s="174"/>
      <c r="I291"/>
    </row>
    <row r="292" spans="1:9" s="51" customFormat="1" ht="30" customHeight="1" x14ac:dyDescent="0.2">
      <c r="A292" s="113" t="s">
        <v>52</v>
      </c>
      <c r="B292" s="177" t="s">
        <v>28</v>
      </c>
      <c r="C292" s="169" t="s">
        <v>53</v>
      </c>
      <c r="D292" s="178" t="s">
        <v>13</v>
      </c>
      <c r="E292" s="171" t="s">
        <v>24</v>
      </c>
      <c r="F292" s="172">
        <v>1935</v>
      </c>
      <c r="G292" s="173"/>
      <c r="H292" s="174">
        <f>ROUND(G292*F292,2)</f>
        <v>0</v>
      </c>
      <c r="I292"/>
    </row>
    <row r="293" spans="1:9" s="51" customFormat="1" ht="30" customHeight="1" x14ac:dyDescent="0.2">
      <c r="A293" s="120" t="s">
        <v>54</v>
      </c>
      <c r="B293" s="168" t="s">
        <v>381</v>
      </c>
      <c r="C293" s="169" t="s">
        <v>56</v>
      </c>
      <c r="D293" s="178" t="s">
        <v>57</v>
      </c>
      <c r="E293" s="171"/>
      <c r="F293" s="175"/>
      <c r="G293" s="176"/>
      <c r="H293" s="174"/>
      <c r="I293"/>
    </row>
    <row r="294" spans="1:9" s="51" customFormat="1" ht="30" customHeight="1" x14ac:dyDescent="0.2">
      <c r="A294" s="120" t="s">
        <v>58</v>
      </c>
      <c r="B294" s="177" t="s">
        <v>28</v>
      </c>
      <c r="C294" s="169" t="s">
        <v>59</v>
      </c>
      <c r="D294" s="178" t="s">
        <v>13</v>
      </c>
      <c r="E294" s="171" t="s">
        <v>29</v>
      </c>
      <c r="F294" s="172">
        <v>170</v>
      </c>
      <c r="G294" s="173"/>
      <c r="H294" s="174">
        <f>ROUND(G294*F294,2)</f>
        <v>0</v>
      </c>
      <c r="I294"/>
    </row>
    <row r="295" spans="1:9" ht="35.1" customHeight="1" x14ac:dyDescent="0.2">
      <c r="A295" s="13"/>
      <c r="B295" s="62"/>
      <c r="C295" s="82" t="s">
        <v>60</v>
      </c>
      <c r="D295" s="180"/>
      <c r="E295" s="181"/>
      <c r="F295" s="180"/>
      <c r="G295" s="66"/>
      <c r="H295" s="66"/>
    </row>
    <row r="296" spans="1:9" s="51" customFormat="1" ht="30" customHeight="1" x14ac:dyDescent="0.2">
      <c r="A296" s="121" t="s">
        <v>61</v>
      </c>
      <c r="B296" s="168" t="s">
        <v>382</v>
      </c>
      <c r="C296" s="169" t="s">
        <v>63</v>
      </c>
      <c r="D296" s="170" t="s">
        <v>18</v>
      </c>
      <c r="E296" s="171"/>
      <c r="F296" s="175"/>
      <c r="G296" s="176"/>
      <c r="H296" s="174"/>
      <c r="I296"/>
    </row>
    <row r="297" spans="1:9" s="51" customFormat="1" ht="30" customHeight="1" x14ac:dyDescent="0.2">
      <c r="A297" s="121" t="s">
        <v>64</v>
      </c>
      <c r="B297" s="177" t="s">
        <v>28</v>
      </c>
      <c r="C297" s="169" t="s">
        <v>65</v>
      </c>
      <c r="D297" s="178" t="s">
        <v>13</v>
      </c>
      <c r="E297" s="171" t="s">
        <v>24</v>
      </c>
      <c r="F297" s="172">
        <v>1410</v>
      </c>
      <c r="G297" s="173"/>
      <c r="H297" s="174">
        <f>ROUND(G297*F297,2)</f>
        <v>0</v>
      </c>
      <c r="I297"/>
    </row>
    <row r="298" spans="1:9" s="51" customFormat="1" ht="30" customHeight="1" x14ac:dyDescent="0.2">
      <c r="A298" s="121" t="s">
        <v>68</v>
      </c>
      <c r="B298" s="168" t="s">
        <v>383</v>
      </c>
      <c r="C298" s="169" t="s">
        <v>70</v>
      </c>
      <c r="D298" s="178" t="s">
        <v>67</v>
      </c>
      <c r="E298" s="171"/>
      <c r="F298" s="175"/>
      <c r="G298" s="176"/>
      <c r="H298" s="174"/>
      <c r="I298"/>
    </row>
    <row r="299" spans="1:9" s="51" customFormat="1" ht="35.1" customHeight="1" x14ac:dyDescent="0.2">
      <c r="A299" s="121" t="s">
        <v>71</v>
      </c>
      <c r="B299" s="177" t="s">
        <v>28</v>
      </c>
      <c r="C299" s="169" t="s">
        <v>72</v>
      </c>
      <c r="D299" s="178" t="s">
        <v>13</v>
      </c>
      <c r="E299" s="171" t="s">
        <v>24</v>
      </c>
      <c r="F299" s="172">
        <v>357</v>
      </c>
      <c r="G299" s="173"/>
      <c r="H299" s="174">
        <f>ROUND(G299*F299,2)</f>
        <v>0</v>
      </c>
      <c r="I299"/>
    </row>
    <row r="300" spans="1:9" s="51" customFormat="1" ht="30" customHeight="1" x14ac:dyDescent="0.2">
      <c r="A300" s="121" t="s">
        <v>73</v>
      </c>
      <c r="B300" s="168" t="s">
        <v>384</v>
      </c>
      <c r="C300" s="169" t="s">
        <v>75</v>
      </c>
      <c r="D300" s="178" t="s">
        <v>66</v>
      </c>
      <c r="E300" s="171"/>
      <c r="F300" s="175"/>
      <c r="G300" s="176"/>
      <c r="H300" s="174"/>
      <c r="I300"/>
    </row>
    <row r="301" spans="1:9" s="51" customFormat="1" ht="30" customHeight="1" x14ac:dyDescent="0.2">
      <c r="A301" s="121" t="s">
        <v>76</v>
      </c>
      <c r="B301" s="177" t="s">
        <v>28</v>
      </c>
      <c r="C301" s="169" t="s">
        <v>77</v>
      </c>
      <c r="D301" s="178" t="s">
        <v>13</v>
      </c>
      <c r="E301" s="171" t="s">
        <v>78</v>
      </c>
      <c r="F301" s="175">
        <v>31</v>
      </c>
      <c r="G301" s="173"/>
      <c r="H301" s="174">
        <f>ROUND(G301*F301,2)</f>
        <v>0</v>
      </c>
      <c r="I301"/>
    </row>
    <row r="302" spans="1:9" s="51" customFormat="1" ht="30" customHeight="1" x14ac:dyDescent="0.2">
      <c r="A302" s="121" t="s">
        <v>79</v>
      </c>
      <c r="B302" s="168" t="s">
        <v>385</v>
      </c>
      <c r="C302" s="169" t="s">
        <v>81</v>
      </c>
      <c r="D302" s="178" t="s">
        <v>66</v>
      </c>
      <c r="E302" s="171"/>
      <c r="F302" s="175"/>
      <c r="G302" s="176"/>
      <c r="H302" s="174"/>
      <c r="I302"/>
    </row>
    <row r="303" spans="1:9" s="51" customFormat="1" ht="30" customHeight="1" x14ac:dyDescent="0.2">
      <c r="A303" s="121" t="s">
        <v>82</v>
      </c>
      <c r="B303" s="177" t="s">
        <v>28</v>
      </c>
      <c r="C303" s="169" t="s">
        <v>83</v>
      </c>
      <c r="D303" s="178" t="s">
        <v>13</v>
      </c>
      <c r="E303" s="171" t="s">
        <v>78</v>
      </c>
      <c r="F303" s="175">
        <v>60</v>
      </c>
      <c r="G303" s="173"/>
      <c r="H303" s="174">
        <f>ROUND(G303*F303,2)</f>
        <v>0</v>
      </c>
      <c r="I303"/>
    </row>
    <row r="304" spans="1:9" s="51" customFormat="1" ht="30" customHeight="1" x14ac:dyDescent="0.2">
      <c r="A304" s="121" t="s">
        <v>91</v>
      </c>
      <c r="B304" s="168" t="s">
        <v>386</v>
      </c>
      <c r="C304" s="169" t="s">
        <v>92</v>
      </c>
      <c r="D304" s="178" t="s">
        <v>87</v>
      </c>
      <c r="E304" s="171"/>
      <c r="F304" s="175"/>
      <c r="G304" s="176"/>
      <c r="H304" s="174"/>
      <c r="I304"/>
    </row>
    <row r="305" spans="1:9" s="51" customFormat="1" ht="30" customHeight="1" x14ac:dyDescent="0.2">
      <c r="A305" s="121" t="s">
        <v>93</v>
      </c>
      <c r="B305" s="177" t="s">
        <v>28</v>
      </c>
      <c r="C305" s="169" t="s">
        <v>94</v>
      </c>
      <c r="D305" s="178" t="s">
        <v>88</v>
      </c>
      <c r="E305" s="171"/>
      <c r="F305" s="175"/>
      <c r="G305" s="176"/>
      <c r="H305" s="174"/>
      <c r="I305"/>
    </row>
    <row r="306" spans="1:9" s="51" customFormat="1" ht="30" customHeight="1" x14ac:dyDescent="0.2">
      <c r="A306" s="121" t="s">
        <v>95</v>
      </c>
      <c r="B306" s="182" t="s">
        <v>96</v>
      </c>
      <c r="C306" s="169" t="s">
        <v>97</v>
      </c>
      <c r="D306" s="178"/>
      <c r="E306" s="171" t="s">
        <v>24</v>
      </c>
      <c r="F306" s="172">
        <v>48</v>
      </c>
      <c r="G306" s="173"/>
      <c r="H306" s="174">
        <f>ROUND(G306*F306,2)</f>
        <v>0</v>
      </c>
      <c r="I306"/>
    </row>
    <row r="307" spans="1:9" s="51" customFormat="1" ht="30" customHeight="1" x14ac:dyDescent="0.2">
      <c r="A307" s="121" t="s">
        <v>102</v>
      </c>
      <c r="B307" s="168" t="s">
        <v>387</v>
      </c>
      <c r="C307" s="169" t="s">
        <v>103</v>
      </c>
      <c r="D307" s="178" t="s">
        <v>85</v>
      </c>
      <c r="E307" s="171" t="s">
        <v>24</v>
      </c>
      <c r="F307" s="183">
        <v>2</v>
      </c>
      <c r="G307" s="173"/>
      <c r="H307" s="174">
        <f t="shared" ref="H307:H309" si="49">ROUND(G307*F307,2)</f>
        <v>0</v>
      </c>
      <c r="I307"/>
    </row>
    <row r="308" spans="1:9" s="51" customFormat="1" ht="30" customHeight="1" x14ac:dyDescent="0.2">
      <c r="A308" s="121" t="s">
        <v>104</v>
      </c>
      <c r="B308" s="168" t="s">
        <v>388</v>
      </c>
      <c r="C308" s="169" t="s">
        <v>106</v>
      </c>
      <c r="D308" s="178" t="s">
        <v>85</v>
      </c>
      <c r="E308" s="171" t="s">
        <v>24</v>
      </c>
      <c r="F308" s="172">
        <v>2</v>
      </c>
      <c r="G308" s="173"/>
      <c r="H308" s="174">
        <f t="shared" si="49"/>
        <v>0</v>
      </c>
      <c r="I308"/>
    </row>
    <row r="309" spans="1:9" s="51" customFormat="1" ht="30" customHeight="1" x14ac:dyDescent="0.2">
      <c r="A309" s="121" t="s">
        <v>107</v>
      </c>
      <c r="B309" s="168" t="s">
        <v>389</v>
      </c>
      <c r="C309" s="169" t="s">
        <v>109</v>
      </c>
      <c r="D309" s="178" t="s">
        <v>85</v>
      </c>
      <c r="E309" s="171" t="s">
        <v>24</v>
      </c>
      <c r="F309" s="172">
        <v>2</v>
      </c>
      <c r="G309" s="173"/>
      <c r="H309" s="174">
        <f t="shared" si="49"/>
        <v>0</v>
      </c>
      <c r="I309"/>
    </row>
    <row r="310" spans="1:9" s="51" customFormat="1" ht="30" customHeight="1" x14ac:dyDescent="0.2">
      <c r="A310" s="121" t="s">
        <v>110</v>
      </c>
      <c r="B310" s="168" t="s">
        <v>390</v>
      </c>
      <c r="C310" s="169" t="s">
        <v>112</v>
      </c>
      <c r="D310" s="178" t="s">
        <v>113</v>
      </c>
      <c r="E310" s="171"/>
      <c r="F310" s="175"/>
      <c r="G310" s="176"/>
      <c r="H310" s="174"/>
      <c r="I310"/>
    </row>
    <row r="311" spans="1:9" s="51" customFormat="1" ht="30" customHeight="1" x14ac:dyDescent="0.2">
      <c r="A311" s="121" t="s">
        <v>115</v>
      </c>
      <c r="B311" s="177" t="s">
        <v>28</v>
      </c>
      <c r="C311" s="169" t="s">
        <v>116</v>
      </c>
      <c r="D311" s="178" t="s">
        <v>13</v>
      </c>
      <c r="E311" s="171" t="s">
        <v>114</v>
      </c>
      <c r="F311" s="172">
        <v>41</v>
      </c>
      <c r="G311" s="173"/>
      <c r="H311" s="174">
        <f t="shared" ref="H311" si="50">ROUND(G311*F311,2)</f>
        <v>0</v>
      </c>
      <c r="I311"/>
    </row>
    <row r="312" spans="1:9" s="51" customFormat="1" ht="30" customHeight="1" x14ac:dyDescent="0.2">
      <c r="A312" s="121" t="s">
        <v>123</v>
      </c>
      <c r="B312" s="168" t="s">
        <v>391</v>
      </c>
      <c r="C312" s="169" t="s">
        <v>125</v>
      </c>
      <c r="D312" s="178" t="s">
        <v>126</v>
      </c>
      <c r="E312" s="171"/>
      <c r="F312" s="175"/>
      <c r="G312" s="176"/>
      <c r="H312" s="174"/>
      <c r="I312"/>
    </row>
    <row r="313" spans="1:9" s="51" customFormat="1" ht="35.1" customHeight="1" x14ac:dyDescent="0.2">
      <c r="A313" s="121" t="s">
        <v>261</v>
      </c>
      <c r="B313" s="177" t="s">
        <v>28</v>
      </c>
      <c r="C313" s="169" t="s">
        <v>247</v>
      </c>
      <c r="D313" s="178" t="s">
        <v>249</v>
      </c>
      <c r="E313" s="171"/>
      <c r="F313" s="175"/>
      <c r="G313" s="179"/>
      <c r="H313" s="174"/>
      <c r="I313"/>
    </row>
    <row r="314" spans="1:9" s="51" customFormat="1" ht="30" customHeight="1" x14ac:dyDescent="0.2">
      <c r="A314" s="121" t="s">
        <v>262</v>
      </c>
      <c r="B314" s="184" t="s">
        <v>96</v>
      </c>
      <c r="C314" s="185" t="s">
        <v>127</v>
      </c>
      <c r="D314" s="170"/>
      <c r="E314" s="186" t="s">
        <v>114</v>
      </c>
      <c r="F314" s="187">
        <v>12</v>
      </c>
      <c r="G314" s="188"/>
      <c r="H314" s="179">
        <f>ROUND(G314*F314,2)</f>
        <v>0</v>
      </c>
      <c r="I314"/>
    </row>
    <row r="315" spans="1:9" s="51" customFormat="1" ht="35.1" customHeight="1" x14ac:dyDescent="0.2">
      <c r="A315" s="121" t="s">
        <v>263</v>
      </c>
      <c r="B315" s="177" t="s">
        <v>30</v>
      </c>
      <c r="C315" s="169" t="s">
        <v>122</v>
      </c>
      <c r="D315" s="178" t="s">
        <v>130</v>
      </c>
      <c r="E315" s="171" t="s">
        <v>114</v>
      </c>
      <c r="F315" s="172">
        <v>15</v>
      </c>
      <c r="G315" s="188"/>
      <c r="H315" s="174">
        <f t="shared" ref="H315:H316" si="51">ROUND(G315*F315,2)</f>
        <v>0</v>
      </c>
      <c r="I315"/>
    </row>
    <row r="316" spans="1:9" s="51" customFormat="1" ht="30" customHeight="1" x14ac:dyDescent="0.2">
      <c r="A316" s="121" t="s">
        <v>131</v>
      </c>
      <c r="B316" s="168" t="s">
        <v>392</v>
      </c>
      <c r="C316" s="169" t="s">
        <v>133</v>
      </c>
      <c r="D316" s="178" t="s">
        <v>134</v>
      </c>
      <c r="E316" s="171" t="s">
        <v>24</v>
      </c>
      <c r="F316" s="172">
        <v>5</v>
      </c>
      <c r="G316" s="173"/>
      <c r="H316" s="174">
        <f t="shared" si="51"/>
        <v>0</v>
      </c>
      <c r="I316"/>
    </row>
    <row r="317" spans="1:9" s="51" customFormat="1" ht="30" customHeight="1" x14ac:dyDescent="0.2">
      <c r="A317" s="121" t="s">
        <v>135</v>
      </c>
      <c r="B317" s="168" t="s">
        <v>393</v>
      </c>
      <c r="C317" s="169" t="s">
        <v>137</v>
      </c>
      <c r="D317" s="189" t="s">
        <v>417</v>
      </c>
      <c r="E317" s="171"/>
      <c r="F317" s="175"/>
      <c r="G317" s="179"/>
      <c r="H317" s="174"/>
      <c r="I317"/>
    </row>
    <row r="318" spans="1:9" s="51" customFormat="1" ht="30" customHeight="1" x14ac:dyDescent="0.2">
      <c r="A318" s="121" t="s">
        <v>140</v>
      </c>
      <c r="B318" s="177" t="s">
        <v>28</v>
      </c>
      <c r="C318" s="169" t="s">
        <v>141</v>
      </c>
      <c r="D318" s="178"/>
      <c r="E318" s="171"/>
      <c r="F318" s="175"/>
      <c r="G318" s="179"/>
      <c r="H318" s="174"/>
      <c r="I318"/>
    </row>
    <row r="319" spans="1:9" s="51" customFormat="1" ht="30" customHeight="1" x14ac:dyDescent="0.2">
      <c r="A319" s="121" t="s">
        <v>142</v>
      </c>
      <c r="B319" s="182" t="s">
        <v>96</v>
      </c>
      <c r="C319" s="169" t="s">
        <v>139</v>
      </c>
      <c r="D319" s="178"/>
      <c r="E319" s="171" t="s">
        <v>29</v>
      </c>
      <c r="F319" s="172">
        <v>115</v>
      </c>
      <c r="G319" s="173"/>
      <c r="H319" s="174">
        <f t="shared" ref="H319" si="52">ROUND(G319*F319,2)</f>
        <v>0</v>
      </c>
      <c r="I319"/>
    </row>
    <row r="320" spans="1:9" s="51" customFormat="1" ht="30" customHeight="1" x14ac:dyDescent="0.2">
      <c r="A320" s="121" t="s">
        <v>143</v>
      </c>
      <c r="B320" s="168" t="s">
        <v>394</v>
      </c>
      <c r="C320" s="169" t="s">
        <v>145</v>
      </c>
      <c r="D320" s="178" t="s">
        <v>146</v>
      </c>
      <c r="E320" s="171"/>
      <c r="F320" s="175"/>
      <c r="G320" s="176"/>
      <c r="H320" s="174"/>
      <c r="I320"/>
    </row>
    <row r="321" spans="1:9" s="51" customFormat="1" ht="30" customHeight="1" x14ac:dyDescent="0.2">
      <c r="A321" s="121" t="s">
        <v>147</v>
      </c>
      <c r="B321" s="177" t="s">
        <v>28</v>
      </c>
      <c r="C321" s="169" t="s">
        <v>148</v>
      </c>
      <c r="D321" s="178" t="s">
        <v>13</v>
      </c>
      <c r="E321" s="171" t="s">
        <v>24</v>
      </c>
      <c r="F321" s="172">
        <v>80</v>
      </c>
      <c r="G321" s="173"/>
      <c r="H321" s="174">
        <f t="shared" ref="H321:H323" si="53">ROUND(G321*F321,2)</f>
        <v>0</v>
      </c>
      <c r="I321"/>
    </row>
    <row r="322" spans="1:9" s="51" customFormat="1" ht="30" customHeight="1" x14ac:dyDescent="0.2">
      <c r="A322" s="121" t="s">
        <v>149</v>
      </c>
      <c r="B322" s="168" t="s">
        <v>395</v>
      </c>
      <c r="C322" s="169" t="s">
        <v>151</v>
      </c>
      <c r="D322" s="178" t="s">
        <v>152</v>
      </c>
      <c r="E322" s="171"/>
      <c r="F322" s="190"/>
      <c r="G322" s="179"/>
      <c r="H322" s="174">
        <f t="shared" si="53"/>
        <v>0</v>
      </c>
      <c r="I322"/>
    </row>
    <row r="323" spans="1:9" s="51" customFormat="1" ht="30" customHeight="1" x14ac:dyDescent="0.2">
      <c r="A323" s="121" t="s">
        <v>153</v>
      </c>
      <c r="B323" s="177" t="s">
        <v>28</v>
      </c>
      <c r="C323" s="169" t="s">
        <v>154</v>
      </c>
      <c r="D323" s="178"/>
      <c r="E323" s="171" t="s">
        <v>24</v>
      </c>
      <c r="F323" s="183">
        <v>80</v>
      </c>
      <c r="G323" s="173"/>
      <c r="H323" s="174">
        <f t="shared" si="53"/>
        <v>0</v>
      </c>
      <c r="I323"/>
    </row>
    <row r="324" spans="1:9" ht="35.1" customHeight="1" x14ac:dyDescent="0.2">
      <c r="A324" s="13"/>
      <c r="B324" s="67"/>
      <c r="C324" s="82" t="s">
        <v>155</v>
      </c>
      <c r="D324" s="180"/>
      <c r="E324" s="67"/>
      <c r="F324" s="67"/>
      <c r="G324" s="66"/>
      <c r="H324" s="66"/>
    </row>
    <row r="325" spans="1:9" s="51" customFormat="1" ht="30" customHeight="1" x14ac:dyDescent="0.2">
      <c r="A325" s="120" t="s">
        <v>159</v>
      </c>
      <c r="B325" s="168" t="s">
        <v>396</v>
      </c>
      <c r="C325" s="169" t="s">
        <v>161</v>
      </c>
      <c r="D325" s="178" t="s">
        <v>418</v>
      </c>
      <c r="E325" s="171"/>
      <c r="F325" s="190"/>
      <c r="G325" s="176"/>
      <c r="H325" s="191"/>
      <c r="I325"/>
    </row>
    <row r="326" spans="1:9" s="51" customFormat="1" ht="50.1" customHeight="1" x14ac:dyDescent="0.2">
      <c r="A326" s="120" t="s">
        <v>162</v>
      </c>
      <c r="B326" s="177" t="s">
        <v>28</v>
      </c>
      <c r="C326" s="169" t="s">
        <v>163</v>
      </c>
      <c r="D326" s="178"/>
      <c r="E326" s="171" t="s">
        <v>24</v>
      </c>
      <c r="F326" s="183">
        <v>211</v>
      </c>
      <c r="G326" s="173"/>
      <c r="H326" s="174">
        <f t="shared" ref="H326" si="54">ROUND(G326*F326,2)</f>
        <v>0</v>
      </c>
      <c r="I326"/>
    </row>
    <row r="327" spans="1:9" s="51" customFormat="1" ht="35.1" customHeight="1" x14ac:dyDescent="0.2">
      <c r="A327" s="120" t="s">
        <v>164</v>
      </c>
      <c r="B327" s="168" t="s">
        <v>397</v>
      </c>
      <c r="C327" s="169" t="s">
        <v>166</v>
      </c>
      <c r="D327" s="178" t="s">
        <v>418</v>
      </c>
      <c r="E327" s="171"/>
      <c r="F327" s="190"/>
      <c r="G327" s="176"/>
      <c r="H327" s="191"/>
      <c r="I327"/>
    </row>
    <row r="328" spans="1:9" s="51" customFormat="1" ht="35.1" customHeight="1" x14ac:dyDescent="0.2">
      <c r="A328" s="120" t="s">
        <v>258</v>
      </c>
      <c r="B328" s="177" t="s">
        <v>28</v>
      </c>
      <c r="C328" s="169" t="s">
        <v>264</v>
      </c>
      <c r="D328" s="178" t="s">
        <v>248</v>
      </c>
      <c r="E328" s="171" t="s">
        <v>114</v>
      </c>
      <c r="F328" s="172">
        <v>50</v>
      </c>
      <c r="G328" s="188"/>
      <c r="H328" s="174">
        <f t="shared" ref="H328:H329" si="55">ROUND(G328*F328,2)</f>
        <v>0</v>
      </c>
      <c r="I328"/>
    </row>
    <row r="329" spans="1:9" s="51" customFormat="1" ht="35.1" customHeight="1" x14ac:dyDescent="0.2">
      <c r="A329" s="120" t="s">
        <v>273</v>
      </c>
      <c r="B329" s="177" t="s">
        <v>30</v>
      </c>
      <c r="C329" s="169" t="s">
        <v>274</v>
      </c>
      <c r="D329" s="178" t="s">
        <v>120</v>
      </c>
      <c r="E329" s="171" t="s">
        <v>114</v>
      </c>
      <c r="F329" s="172">
        <v>41</v>
      </c>
      <c r="G329" s="173"/>
      <c r="H329" s="174">
        <f t="shared" si="55"/>
        <v>0</v>
      </c>
      <c r="I329"/>
    </row>
    <row r="330" spans="1:9" s="51" customFormat="1" ht="30" customHeight="1" x14ac:dyDescent="0.2">
      <c r="A330" s="120" t="s">
        <v>167</v>
      </c>
      <c r="B330" s="168" t="s">
        <v>398</v>
      </c>
      <c r="C330" s="169" t="s">
        <v>169</v>
      </c>
      <c r="D330" s="189" t="s">
        <v>417</v>
      </c>
      <c r="E330" s="192"/>
      <c r="F330" s="175"/>
      <c r="G330" s="176"/>
      <c r="H330" s="191"/>
      <c r="I330"/>
    </row>
    <row r="331" spans="1:9" s="51" customFormat="1" ht="30" customHeight="1" x14ac:dyDescent="0.2">
      <c r="A331" s="120" t="s">
        <v>170</v>
      </c>
      <c r="B331" s="177" t="s">
        <v>28</v>
      </c>
      <c r="C331" s="169" t="s">
        <v>138</v>
      </c>
      <c r="D331" s="178"/>
      <c r="E331" s="171"/>
      <c r="F331" s="175"/>
      <c r="G331" s="176"/>
      <c r="H331" s="191"/>
      <c r="I331"/>
    </row>
    <row r="332" spans="1:9" s="51" customFormat="1" ht="30" customHeight="1" x14ac:dyDescent="0.2">
      <c r="A332" s="120" t="s">
        <v>171</v>
      </c>
      <c r="B332" s="182" t="s">
        <v>96</v>
      </c>
      <c r="C332" s="169" t="s">
        <v>139</v>
      </c>
      <c r="D332" s="178"/>
      <c r="E332" s="171" t="s">
        <v>29</v>
      </c>
      <c r="F332" s="172">
        <v>175</v>
      </c>
      <c r="G332" s="188"/>
      <c r="H332" s="174">
        <f t="shared" ref="H332:H333" si="56">ROUND(G332*F332,2)</f>
        <v>0</v>
      </c>
      <c r="I332"/>
    </row>
    <row r="333" spans="1:9" s="51" customFormat="1" ht="30" customHeight="1" x14ac:dyDescent="0.2">
      <c r="A333" s="120" t="s">
        <v>172</v>
      </c>
      <c r="B333" s="182" t="s">
        <v>99</v>
      </c>
      <c r="C333" s="169" t="s">
        <v>173</v>
      </c>
      <c r="D333" s="178"/>
      <c r="E333" s="171" t="s">
        <v>29</v>
      </c>
      <c r="F333" s="172">
        <v>254</v>
      </c>
      <c r="G333" s="188"/>
      <c r="H333" s="174">
        <f t="shared" si="56"/>
        <v>0</v>
      </c>
      <c r="I333"/>
    </row>
    <row r="334" spans="1:9" ht="35.1" customHeight="1" x14ac:dyDescent="0.2">
      <c r="A334" s="13"/>
      <c r="B334" s="67"/>
      <c r="C334" s="82" t="s">
        <v>174</v>
      </c>
      <c r="D334" s="180"/>
      <c r="E334" s="69"/>
      <c r="F334" s="67"/>
      <c r="G334" s="66"/>
      <c r="H334" s="66"/>
    </row>
    <row r="335" spans="1:9" s="51" customFormat="1" ht="30" customHeight="1" x14ac:dyDescent="0.2">
      <c r="A335" s="120" t="s">
        <v>176</v>
      </c>
      <c r="B335" s="168" t="s">
        <v>399</v>
      </c>
      <c r="C335" s="169" t="s">
        <v>178</v>
      </c>
      <c r="D335" s="178" t="s">
        <v>175</v>
      </c>
      <c r="E335" s="171" t="s">
        <v>114</v>
      </c>
      <c r="F335" s="183">
        <v>80</v>
      </c>
      <c r="G335" s="173"/>
      <c r="H335" s="174">
        <f>ROUND(G335*F335,2)</f>
        <v>0</v>
      </c>
      <c r="I335"/>
    </row>
    <row r="336" spans="1:9" ht="35.1" customHeight="1" x14ac:dyDescent="0.2">
      <c r="A336" s="13"/>
      <c r="B336" s="67"/>
      <c r="C336" s="82" t="s">
        <v>179</v>
      </c>
      <c r="D336" s="180"/>
      <c r="E336" s="69"/>
      <c r="F336" s="67"/>
      <c r="G336" s="66"/>
      <c r="H336" s="66"/>
    </row>
    <row r="337" spans="1:9" s="51" customFormat="1" ht="30" customHeight="1" x14ac:dyDescent="0.2">
      <c r="A337" s="120" t="s">
        <v>180</v>
      </c>
      <c r="B337" s="168" t="s">
        <v>400</v>
      </c>
      <c r="C337" s="169" t="s">
        <v>182</v>
      </c>
      <c r="D337" s="178" t="s">
        <v>183</v>
      </c>
      <c r="E337" s="171"/>
      <c r="F337" s="190"/>
      <c r="G337" s="176"/>
      <c r="H337" s="191"/>
      <c r="I337"/>
    </row>
    <row r="338" spans="1:9" s="51" customFormat="1" ht="30" customHeight="1" x14ac:dyDescent="0.2">
      <c r="A338" s="120" t="s">
        <v>184</v>
      </c>
      <c r="B338" s="177" t="s">
        <v>28</v>
      </c>
      <c r="C338" s="169" t="s">
        <v>185</v>
      </c>
      <c r="D338" s="178"/>
      <c r="E338" s="171" t="s">
        <v>78</v>
      </c>
      <c r="F338" s="190">
        <v>3</v>
      </c>
      <c r="G338" s="173"/>
      <c r="H338" s="174">
        <f>ROUND(G338*F338,2)</f>
        <v>0</v>
      </c>
      <c r="I338"/>
    </row>
    <row r="339" spans="1:9" s="51" customFormat="1" ht="30" customHeight="1" x14ac:dyDescent="0.2">
      <c r="A339" s="120" t="s">
        <v>188</v>
      </c>
      <c r="B339" s="168" t="s">
        <v>401</v>
      </c>
      <c r="C339" s="169" t="s">
        <v>189</v>
      </c>
      <c r="D339" s="178" t="s">
        <v>183</v>
      </c>
      <c r="E339" s="171"/>
      <c r="F339" s="190"/>
      <c r="G339" s="176"/>
      <c r="H339" s="191"/>
      <c r="I339"/>
    </row>
    <row r="340" spans="1:9" s="51" customFormat="1" ht="30" customHeight="1" x14ac:dyDescent="0.2">
      <c r="A340" s="120" t="s">
        <v>190</v>
      </c>
      <c r="B340" s="177" t="s">
        <v>28</v>
      </c>
      <c r="C340" s="169" t="s">
        <v>191</v>
      </c>
      <c r="D340" s="178"/>
      <c r="E340" s="171" t="s">
        <v>78</v>
      </c>
      <c r="F340" s="190">
        <v>1</v>
      </c>
      <c r="G340" s="173"/>
      <c r="H340" s="174">
        <f>ROUND(G340*F340,2)</f>
        <v>0</v>
      </c>
      <c r="I340"/>
    </row>
    <row r="341" spans="1:9" s="51" customFormat="1" ht="30" customHeight="1" x14ac:dyDescent="0.2">
      <c r="A341" s="120" t="s">
        <v>192</v>
      </c>
      <c r="B341" s="194" t="s">
        <v>402</v>
      </c>
      <c r="C341" s="195" t="s">
        <v>267</v>
      </c>
      <c r="D341" s="196" t="s">
        <v>183</v>
      </c>
      <c r="E341" s="197"/>
      <c r="F341" s="198"/>
      <c r="G341" s="176"/>
      <c r="H341" s="199"/>
      <c r="I341"/>
    </row>
    <row r="342" spans="1:9" s="51" customFormat="1" ht="30" customHeight="1" x14ac:dyDescent="0.2">
      <c r="A342" s="120" t="s">
        <v>193</v>
      </c>
      <c r="B342" s="200" t="s">
        <v>28</v>
      </c>
      <c r="C342" s="195" t="s">
        <v>259</v>
      </c>
      <c r="D342" s="196"/>
      <c r="E342" s="197"/>
      <c r="F342" s="198"/>
      <c r="G342" s="176"/>
      <c r="H342" s="199"/>
      <c r="I342"/>
    </row>
    <row r="343" spans="1:9" s="51" customFormat="1" ht="35.1" customHeight="1" x14ac:dyDescent="0.2">
      <c r="A343" s="120" t="s">
        <v>250</v>
      </c>
      <c r="B343" s="182" t="s">
        <v>96</v>
      </c>
      <c r="C343" s="169" t="s">
        <v>269</v>
      </c>
      <c r="D343" s="178"/>
      <c r="E343" s="171" t="s">
        <v>114</v>
      </c>
      <c r="F343" s="183">
        <v>80</v>
      </c>
      <c r="G343" s="188"/>
      <c r="H343" s="174">
        <f>ROUND(G343*F343,2)</f>
        <v>0</v>
      </c>
      <c r="I343"/>
    </row>
    <row r="344" spans="1:9" s="51" customFormat="1" ht="35.1" customHeight="1" x14ac:dyDescent="0.2">
      <c r="A344" s="120" t="s">
        <v>194</v>
      </c>
      <c r="B344" s="201" t="s">
        <v>99</v>
      </c>
      <c r="C344" s="195" t="s">
        <v>195</v>
      </c>
      <c r="D344" s="196"/>
      <c r="E344" s="197" t="s">
        <v>114</v>
      </c>
      <c r="F344" s="202">
        <v>120</v>
      </c>
      <c r="G344" s="173"/>
      <c r="H344" s="203">
        <f>ROUND(G344*F344,2)</f>
        <v>0</v>
      </c>
      <c r="I344"/>
    </row>
    <row r="345" spans="1:9" s="51" customFormat="1" ht="30" customHeight="1" x14ac:dyDescent="0.2">
      <c r="A345" s="120" t="s">
        <v>256</v>
      </c>
      <c r="B345" s="168" t="s">
        <v>403</v>
      </c>
      <c r="C345" s="204" t="s">
        <v>270</v>
      </c>
      <c r="D345" s="205" t="s">
        <v>268</v>
      </c>
      <c r="E345" s="171"/>
      <c r="F345" s="212"/>
      <c r="G345" s="176"/>
      <c r="H345" s="191"/>
      <c r="I345"/>
    </row>
    <row r="346" spans="1:9" s="51" customFormat="1" ht="30" customHeight="1" x14ac:dyDescent="0.2">
      <c r="A346" s="120" t="s">
        <v>257</v>
      </c>
      <c r="B346" s="177" t="s">
        <v>28</v>
      </c>
      <c r="C346" s="169" t="s">
        <v>259</v>
      </c>
      <c r="D346" s="178"/>
      <c r="E346" s="171" t="s">
        <v>114</v>
      </c>
      <c r="F346" s="213">
        <v>200</v>
      </c>
      <c r="G346" s="188"/>
      <c r="H346" s="174">
        <f t="shared" ref="H346" si="57">ROUND(G346*F346,2)</f>
        <v>0</v>
      </c>
      <c r="I346"/>
    </row>
    <row r="347" spans="1:9" s="80" customFormat="1" ht="30" customHeight="1" x14ac:dyDescent="0.2">
      <c r="A347" s="120" t="s">
        <v>196</v>
      </c>
      <c r="B347" s="168" t="s">
        <v>404</v>
      </c>
      <c r="C347" s="208" t="s">
        <v>197</v>
      </c>
      <c r="D347" s="205" t="s">
        <v>198</v>
      </c>
      <c r="E347" s="171"/>
      <c r="F347" s="190"/>
      <c r="G347" s="176"/>
      <c r="H347" s="191"/>
      <c r="I347"/>
    </row>
    <row r="348" spans="1:9" s="51" customFormat="1" ht="35.1" customHeight="1" x14ac:dyDescent="0.2">
      <c r="A348" s="120" t="s">
        <v>199</v>
      </c>
      <c r="B348" s="177" t="s">
        <v>28</v>
      </c>
      <c r="C348" s="204" t="s">
        <v>200</v>
      </c>
      <c r="D348" s="178"/>
      <c r="E348" s="171" t="s">
        <v>78</v>
      </c>
      <c r="F348" s="190">
        <v>4</v>
      </c>
      <c r="G348" s="173"/>
      <c r="H348" s="174">
        <f t="shared" ref="H348:H349" si="58">ROUND(G348*F348,2)</f>
        <v>0</v>
      </c>
      <c r="I348"/>
    </row>
    <row r="349" spans="1:9" s="51" customFormat="1" ht="35.1" customHeight="1" x14ac:dyDescent="0.2">
      <c r="A349" s="120" t="s">
        <v>203</v>
      </c>
      <c r="B349" s="177" t="s">
        <v>30</v>
      </c>
      <c r="C349" s="204" t="s">
        <v>204</v>
      </c>
      <c r="D349" s="178"/>
      <c r="E349" s="171" t="s">
        <v>78</v>
      </c>
      <c r="F349" s="190">
        <v>4</v>
      </c>
      <c r="G349" s="173"/>
      <c r="H349" s="174">
        <f t="shared" si="58"/>
        <v>0</v>
      </c>
      <c r="I349"/>
    </row>
    <row r="350" spans="1:9" s="80" customFormat="1" ht="30" customHeight="1" x14ac:dyDescent="0.2">
      <c r="A350" s="120" t="s">
        <v>205</v>
      </c>
      <c r="B350" s="168" t="s">
        <v>405</v>
      </c>
      <c r="C350" s="209" t="s">
        <v>206</v>
      </c>
      <c r="D350" s="178" t="s">
        <v>183</v>
      </c>
      <c r="E350" s="171"/>
      <c r="F350" s="190"/>
      <c r="G350" s="176"/>
      <c r="H350" s="191"/>
      <c r="I350"/>
    </row>
    <row r="351" spans="1:9" s="80" customFormat="1" ht="30" customHeight="1" x14ac:dyDescent="0.2">
      <c r="A351" s="120" t="s">
        <v>207</v>
      </c>
      <c r="B351" s="177" t="s">
        <v>28</v>
      </c>
      <c r="C351" s="209" t="s">
        <v>271</v>
      </c>
      <c r="D351" s="178"/>
      <c r="E351" s="171" t="s">
        <v>78</v>
      </c>
      <c r="F351" s="190">
        <v>1</v>
      </c>
      <c r="G351" s="188"/>
      <c r="H351" s="174">
        <f>ROUND(G351*F351,2)</f>
        <v>0</v>
      </c>
      <c r="I351"/>
    </row>
    <row r="352" spans="1:9" s="51" customFormat="1" ht="30" customHeight="1" x14ac:dyDescent="0.2">
      <c r="A352" s="120" t="s">
        <v>208</v>
      </c>
      <c r="B352" s="168" t="s">
        <v>406</v>
      </c>
      <c r="C352" s="169" t="s">
        <v>209</v>
      </c>
      <c r="D352" s="178" t="s">
        <v>183</v>
      </c>
      <c r="E352" s="171" t="s">
        <v>78</v>
      </c>
      <c r="F352" s="190">
        <v>1</v>
      </c>
      <c r="G352" s="173"/>
      <c r="H352" s="174">
        <f t="shared" ref="H352:H353" si="59">ROUND(G352*F352,2)</f>
        <v>0</v>
      </c>
      <c r="I352"/>
    </row>
    <row r="353" spans="1:11" s="51" customFormat="1" ht="30" customHeight="1" x14ac:dyDescent="0.2">
      <c r="A353" s="120" t="s">
        <v>210</v>
      </c>
      <c r="B353" s="168" t="s">
        <v>407</v>
      </c>
      <c r="C353" s="169" t="s">
        <v>211</v>
      </c>
      <c r="D353" s="178" t="s">
        <v>212</v>
      </c>
      <c r="E353" s="171" t="s">
        <v>114</v>
      </c>
      <c r="F353" s="183">
        <v>36</v>
      </c>
      <c r="G353" s="173"/>
      <c r="H353" s="174">
        <f t="shared" si="59"/>
        <v>0</v>
      </c>
      <c r="I353"/>
    </row>
    <row r="354" spans="1:11" ht="35.1" customHeight="1" x14ac:dyDescent="0.2">
      <c r="A354" s="13"/>
      <c r="B354" s="69"/>
      <c r="C354" s="82" t="s">
        <v>213</v>
      </c>
      <c r="D354" s="180"/>
      <c r="E354" s="69"/>
      <c r="F354" s="67"/>
      <c r="G354" s="66"/>
      <c r="H354" s="66"/>
    </row>
    <row r="355" spans="1:11" s="51" customFormat="1" ht="30" customHeight="1" x14ac:dyDescent="0.2">
      <c r="A355" s="120" t="s">
        <v>214</v>
      </c>
      <c r="B355" s="168" t="s">
        <v>408</v>
      </c>
      <c r="C355" s="204" t="s">
        <v>215</v>
      </c>
      <c r="D355" s="205" t="s">
        <v>198</v>
      </c>
      <c r="E355" s="171" t="s">
        <v>78</v>
      </c>
      <c r="F355" s="190">
        <v>1</v>
      </c>
      <c r="G355" s="173"/>
      <c r="H355" s="174">
        <f>ROUND(G355*F355,2)</f>
        <v>0</v>
      </c>
      <c r="I355"/>
    </row>
    <row r="356" spans="1:11" s="51" customFormat="1" ht="30" customHeight="1" x14ac:dyDescent="0.2">
      <c r="A356" s="120" t="s">
        <v>216</v>
      </c>
      <c r="B356" s="168" t="s">
        <v>409</v>
      </c>
      <c r="C356" s="210" t="s">
        <v>272</v>
      </c>
      <c r="D356" s="189" t="s">
        <v>420</v>
      </c>
      <c r="E356" s="171"/>
      <c r="F356" s="190"/>
      <c r="G356" s="179"/>
      <c r="H356" s="191"/>
      <c r="I356"/>
    </row>
    <row r="357" spans="1:11" s="51" customFormat="1" ht="30" customHeight="1" x14ac:dyDescent="0.2">
      <c r="A357" s="120" t="s">
        <v>217</v>
      </c>
      <c r="B357" s="177" t="s">
        <v>28</v>
      </c>
      <c r="C357" s="169" t="s">
        <v>218</v>
      </c>
      <c r="D357" s="178"/>
      <c r="E357" s="171" t="s">
        <v>219</v>
      </c>
      <c r="F357" s="193">
        <v>0.57999999999999996</v>
      </c>
      <c r="G357" s="188"/>
      <c r="H357" s="174">
        <f>ROUND(G357*F357,2)</f>
        <v>0</v>
      </c>
      <c r="I357"/>
    </row>
    <row r="358" spans="1:11" s="51" customFormat="1" ht="30" customHeight="1" x14ac:dyDescent="0.2">
      <c r="A358" s="120" t="s">
        <v>220</v>
      </c>
      <c r="B358" s="168" t="s">
        <v>410</v>
      </c>
      <c r="C358" s="204" t="s">
        <v>221</v>
      </c>
      <c r="D358" s="205" t="s">
        <v>198</v>
      </c>
      <c r="E358" s="171"/>
      <c r="F358" s="190"/>
      <c r="G358" s="176"/>
      <c r="H358" s="191"/>
      <c r="I358"/>
    </row>
    <row r="359" spans="1:11" s="51" customFormat="1" ht="30" customHeight="1" x14ac:dyDescent="0.2">
      <c r="A359" s="120" t="s">
        <v>222</v>
      </c>
      <c r="B359" s="177" t="s">
        <v>28</v>
      </c>
      <c r="C359" s="169" t="s">
        <v>223</v>
      </c>
      <c r="D359" s="178"/>
      <c r="E359" s="171" t="s">
        <v>78</v>
      </c>
      <c r="F359" s="190">
        <v>4</v>
      </c>
      <c r="G359" s="173"/>
      <c r="H359" s="174">
        <f t="shared" ref="H359:H361" si="60">ROUND(G359*F359,2)</f>
        <v>0</v>
      </c>
      <c r="I359"/>
    </row>
    <row r="360" spans="1:11" s="51" customFormat="1" ht="30" customHeight="1" x14ac:dyDescent="0.2">
      <c r="A360" s="120" t="s">
        <v>224</v>
      </c>
      <c r="B360" s="168" t="s">
        <v>411</v>
      </c>
      <c r="C360" s="169" t="s">
        <v>225</v>
      </c>
      <c r="D360" s="205" t="s">
        <v>198</v>
      </c>
      <c r="E360" s="171" t="s">
        <v>78</v>
      </c>
      <c r="F360" s="190">
        <v>1</v>
      </c>
      <c r="G360" s="173"/>
      <c r="H360" s="174">
        <f t="shared" si="60"/>
        <v>0</v>
      </c>
      <c r="I360"/>
    </row>
    <row r="361" spans="1:11" s="51" customFormat="1" ht="30" customHeight="1" x14ac:dyDescent="0.2">
      <c r="A361" s="120" t="s">
        <v>226</v>
      </c>
      <c r="B361" s="168" t="s">
        <v>412</v>
      </c>
      <c r="C361" s="204" t="s">
        <v>227</v>
      </c>
      <c r="D361" s="205" t="s">
        <v>198</v>
      </c>
      <c r="E361" s="171" t="s">
        <v>78</v>
      </c>
      <c r="F361" s="190">
        <v>1</v>
      </c>
      <c r="G361" s="173"/>
      <c r="H361" s="174">
        <f t="shared" si="60"/>
        <v>0</v>
      </c>
      <c r="I361" s="119"/>
    </row>
    <row r="362" spans="1:11" ht="35.1" customHeight="1" x14ac:dyDescent="0.2">
      <c r="A362" s="13"/>
      <c r="B362" s="62"/>
      <c r="C362" s="82" t="s">
        <v>228</v>
      </c>
      <c r="D362" s="180"/>
      <c r="E362" s="181"/>
      <c r="F362" s="180"/>
      <c r="G362" s="66"/>
      <c r="H362" s="66"/>
    </row>
    <row r="363" spans="1:11" s="51" customFormat="1" ht="30" customHeight="1" x14ac:dyDescent="0.2">
      <c r="A363" s="121" t="s">
        <v>229</v>
      </c>
      <c r="B363" s="168" t="s">
        <v>424</v>
      </c>
      <c r="C363" s="169" t="s">
        <v>230</v>
      </c>
      <c r="D363" s="178" t="s">
        <v>231</v>
      </c>
      <c r="E363" s="171"/>
      <c r="F363" s="175"/>
      <c r="G363" s="176"/>
      <c r="H363" s="174"/>
      <c r="I363"/>
    </row>
    <row r="364" spans="1:11" s="51" customFormat="1" ht="30" customHeight="1" x14ac:dyDescent="0.2">
      <c r="A364" s="121" t="s">
        <v>232</v>
      </c>
      <c r="B364" s="177" t="s">
        <v>28</v>
      </c>
      <c r="C364" s="169" t="s">
        <v>233</v>
      </c>
      <c r="D364" s="178"/>
      <c r="E364" s="171" t="s">
        <v>24</v>
      </c>
      <c r="F364" s="172">
        <v>60</v>
      </c>
      <c r="G364" s="173"/>
      <c r="H364" s="174">
        <f>ROUND(G364*F364,2)</f>
        <v>0</v>
      </c>
      <c r="I364"/>
    </row>
    <row r="365" spans="1:11" s="51" customFormat="1" ht="30" customHeight="1" x14ac:dyDescent="0.2">
      <c r="A365" s="79" t="s">
        <v>234</v>
      </c>
      <c r="B365" s="76" t="s">
        <v>30</v>
      </c>
      <c r="C365" s="71" t="s">
        <v>235</v>
      </c>
      <c r="D365" s="77"/>
      <c r="E365" s="73" t="s">
        <v>24</v>
      </c>
      <c r="F365" s="78">
        <v>90</v>
      </c>
      <c r="G365" s="74"/>
      <c r="H365" s="75">
        <f>ROUND(G365*F365,2)</f>
        <v>0</v>
      </c>
      <c r="I365"/>
    </row>
    <row r="366" spans="1:11" s="31" customFormat="1" ht="30" customHeight="1" thickBot="1" x14ac:dyDescent="0.25">
      <c r="A366" s="32"/>
      <c r="B366" s="235" t="str">
        <f>B279</f>
        <v>D</v>
      </c>
      <c r="C366" s="232" t="str">
        <f>C279</f>
        <v>Walker Ave./Rathgar Ave. Alley Reconstruction</v>
      </c>
      <c r="D366" s="233"/>
      <c r="E366" s="233"/>
      <c r="F366" s="234"/>
      <c r="G366" s="231" t="s">
        <v>236</v>
      </c>
      <c r="H366" s="231">
        <f>SUM(H281:H365)</f>
        <v>0</v>
      </c>
      <c r="I366"/>
    </row>
    <row r="367" spans="1:11" s="54" customFormat="1" ht="30" customHeight="1" thickTop="1" x14ac:dyDescent="0.2">
      <c r="A367" s="53"/>
      <c r="B367" s="56" t="s">
        <v>240</v>
      </c>
      <c r="C367" s="106" t="s">
        <v>423</v>
      </c>
      <c r="D367" s="107"/>
      <c r="E367" s="107"/>
      <c r="F367" s="108"/>
      <c r="G367" s="53"/>
      <c r="H367" s="57"/>
      <c r="I367"/>
      <c r="J367" s="51"/>
      <c r="K367" s="51"/>
    </row>
    <row r="368" spans="1:11" s="52" customFormat="1" ht="30" customHeight="1" x14ac:dyDescent="0.2">
      <c r="A368" s="58" t="s">
        <v>241</v>
      </c>
      <c r="B368" s="112" t="s">
        <v>181</v>
      </c>
      <c r="C368" s="82" t="s">
        <v>242</v>
      </c>
      <c r="D368" s="84" t="s">
        <v>243</v>
      </c>
      <c r="E368" s="68" t="s">
        <v>244</v>
      </c>
      <c r="F368" s="64">
        <v>1</v>
      </c>
      <c r="G368" s="85"/>
      <c r="H368" s="66">
        <f t="shared" ref="H368" si="61">ROUND(G368*F368,2)</f>
        <v>0</v>
      </c>
      <c r="I368"/>
      <c r="J368" s="31"/>
      <c r="K368" s="31"/>
    </row>
    <row r="369" spans="1:11" s="54" customFormat="1" ht="30" customHeight="1" thickBot="1" x14ac:dyDescent="0.25">
      <c r="A369" s="59"/>
      <c r="B369" s="60" t="str">
        <f>B367</f>
        <v>E</v>
      </c>
      <c r="C369" s="109" t="str">
        <f>C367</f>
        <v>MOBILIZATION /DEMOBILIZATION</v>
      </c>
      <c r="D369" s="110"/>
      <c r="E369" s="110"/>
      <c r="F369" s="111"/>
      <c r="G369" s="55" t="s">
        <v>236</v>
      </c>
      <c r="H369" s="61">
        <f>H368</f>
        <v>0</v>
      </c>
      <c r="I369"/>
      <c r="J369" s="51"/>
      <c r="K369" s="51"/>
    </row>
    <row r="370" spans="1:11" ht="36" customHeight="1" thickTop="1" x14ac:dyDescent="0.25">
      <c r="A370" s="44"/>
      <c r="B370" s="6"/>
      <c r="C370" s="10" t="s">
        <v>245</v>
      </c>
      <c r="D370" s="18"/>
      <c r="E370" s="1"/>
      <c r="F370" s="1"/>
      <c r="H370" s="48"/>
      <c r="J370" s="31"/>
      <c r="K370" s="31"/>
    </row>
    <row r="371" spans="1:11" ht="30" customHeight="1" thickBot="1" x14ac:dyDescent="0.25">
      <c r="A371" s="14"/>
      <c r="B371" s="27" t="str">
        <f>B6</f>
        <v>A</v>
      </c>
      <c r="C371" s="102" t="str">
        <f>C6</f>
        <v>Clarence Ave./Boston Ave. Alley Reconstruction</v>
      </c>
      <c r="D371" s="93"/>
      <c r="E371" s="93"/>
      <c r="F371" s="94"/>
      <c r="G371" s="14" t="s">
        <v>236</v>
      </c>
      <c r="H371" s="14">
        <f>H96</f>
        <v>0</v>
      </c>
      <c r="J371" s="51"/>
      <c r="K371" s="51"/>
    </row>
    <row r="372" spans="1:11" ht="30" customHeight="1" thickTop="1" thickBot="1" x14ac:dyDescent="0.25">
      <c r="A372" s="14"/>
      <c r="B372" s="27" t="str">
        <f>B187</f>
        <v>B</v>
      </c>
      <c r="C372" s="103" t="str">
        <f>C187</f>
        <v>Howard Ave./Clarence Ave. Alley Reconstruction</v>
      </c>
      <c r="D372" s="104"/>
      <c r="E372" s="104"/>
      <c r="F372" s="105"/>
      <c r="G372" s="14" t="s">
        <v>236</v>
      </c>
      <c r="H372" s="14">
        <f>H187</f>
        <v>0</v>
      </c>
      <c r="J372" s="31"/>
      <c r="K372" s="31"/>
    </row>
    <row r="373" spans="1:11" ht="30" customHeight="1" thickTop="1" thickBot="1" x14ac:dyDescent="0.25">
      <c r="A373" s="14"/>
      <c r="B373" s="27" t="str">
        <f>B278</f>
        <v>C</v>
      </c>
      <c r="C373" s="103" t="str">
        <f>C278</f>
        <v>Kylemore Ave./Walker Ave. Alley Reconstruction</v>
      </c>
      <c r="D373" s="104"/>
      <c r="E373" s="104"/>
      <c r="F373" s="105"/>
      <c r="G373" s="14" t="s">
        <v>236</v>
      </c>
      <c r="H373" s="14">
        <f>H278</f>
        <v>0</v>
      </c>
      <c r="J373" s="51"/>
      <c r="K373" s="51"/>
    </row>
    <row r="374" spans="1:11" ht="30" customHeight="1" thickTop="1" thickBot="1" x14ac:dyDescent="0.25">
      <c r="A374" s="20"/>
      <c r="B374" s="27" t="str">
        <f>B366</f>
        <v>D</v>
      </c>
      <c r="C374" s="86" t="str">
        <f>C366</f>
        <v>Walker Ave./Rathgar Ave. Alley Reconstruction</v>
      </c>
      <c r="D374" s="87"/>
      <c r="E374" s="87"/>
      <c r="F374" s="88"/>
      <c r="G374" s="20" t="s">
        <v>236</v>
      </c>
      <c r="H374" s="20">
        <f>H366</f>
        <v>0</v>
      </c>
      <c r="J374" s="31"/>
      <c r="K374" s="31"/>
    </row>
    <row r="375" spans="1:11" ht="30" customHeight="1" thickTop="1" thickBot="1" x14ac:dyDescent="0.25">
      <c r="A375" s="20"/>
      <c r="B375" s="27" t="str">
        <f>B367</f>
        <v>E</v>
      </c>
      <c r="C375" s="86" t="str">
        <f>C367</f>
        <v>MOBILIZATION /DEMOBILIZATION</v>
      </c>
      <c r="D375" s="87"/>
      <c r="E375" s="87"/>
      <c r="F375" s="88"/>
      <c r="G375" s="20" t="s">
        <v>236</v>
      </c>
      <c r="H375" s="20">
        <f>H369</f>
        <v>0</v>
      </c>
      <c r="J375" s="51"/>
      <c r="K375" s="51"/>
    </row>
    <row r="376" spans="1:11" ht="37.9" customHeight="1" thickTop="1" x14ac:dyDescent="0.2">
      <c r="A376" s="13"/>
      <c r="B376" s="100" t="s">
        <v>246</v>
      </c>
      <c r="C376" s="101"/>
      <c r="D376" s="101"/>
      <c r="E376" s="101"/>
      <c r="F376" s="101"/>
      <c r="G376" s="95">
        <f>SUM(H371:H375)</f>
        <v>0</v>
      </c>
      <c r="H376" s="96"/>
      <c r="J376" s="31"/>
      <c r="K376" s="31"/>
    </row>
    <row r="377" spans="1:11" ht="15.95" customHeight="1" x14ac:dyDescent="0.2">
      <c r="A377" s="45"/>
      <c r="B377" s="40"/>
      <c r="C377" s="41"/>
      <c r="D377" s="42"/>
      <c r="E377" s="41"/>
      <c r="F377" s="41"/>
      <c r="G377" s="19"/>
      <c r="H377" s="49"/>
      <c r="J377" s="51"/>
      <c r="K377" s="51"/>
    </row>
    <row r="378" spans="1:11" x14ac:dyDescent="0.2">
      <c r="J378" s="31"/>
      <c r="K378" s="31"/>
    </row>
    <row r="379" spans="1:11" x14ac:dyDescent="0.2">
      <c r="J379" s="51"/>
      <c r="K379" s="51"/>
    </row>
    <row r="380" spans="1:11" x14ac:dyDescent="0.2">
      <c r="J380" s="31"/>
      <c r="K380" s="31"/>
    </row>
    <row r="381" spans="1:11" x14ac:dyDescent="0.2">
      <c r="J381" s="51"/>
      <c r="K381" s="51"/>
    </row>
    <row r="382" spans="1:11" x14ac:dyDescent="0.2">
      <c r="J382" s="31"/>
      <c r="K382" s="31"/>
    </row>
    <row r="383" spans="1:11" x14ac:dyDescent="0.2">
      <c r="J383" s="51"/>
      <c r="K383" s="51"/>
    </row>
    <row r="384" spans="1:11" x14ac:dyDescent="0.2">
      <c r="J384" s="31"/>
      <c r="K384" s="31"/>
    </row>
    <row r="385" spans="10:11" x14ac:dyDescent="0.2">
      <c r="J385" s="51"/>
      <c r="K385" s="51"/>
    </row>
    <row r="386" spans="10:11" x14ac:dyDescent="0.2">
      <c r="J386" s="31"/>
      <c r="K386" s="31"/>
    </row>
    <row r="387" spans="10:11" x14ac:dyDescent="0.2">
      <c r="J387" s="51"/>
      <c r="K387" s="51"/>
    </row>
    <row r="388" spans="10:11" x14ac:dyDescent="0.2">
      <c r="J388" s="31"/>
      <c r="K388" s="31"/>
    </row>
    <row r="389" spans="10:11" x14ac:dyDescent="0.2">
      <c r="J389" s="51"/>
      <c r="K389" s="51"/>
    </row>
    <row r="390" spans="10:11" x14ac:dyDescent="0.2">
      <c r="J390" s="31"/>
      <c r="K390" s="31"/>
    </row>
    <row r="391" spans="10:11" x14ac:dyDescent="0.2">
      <c r="J391" s="51"/>
      <c r="K391" s="51"/>
    </row>
    <row r="392" spans="10:11" x14ac:dyDescent="0.2">
      <c r="J392" s="31"/>
      <c r="K392" s="31"/>
    </row>
    <row r="393" spans="10:11" x14ac:dyDescent="0.2">
      <c r="J393" s="51"/>
      <c r="K393" s="51"/>
    </row>
    <row r="394" spans="10:11" x14ac:dyDescent="0.2">
      <c r="J394" s="31"/>
      <c r="K394" s="31"/>
    </row>
    <row r="395" spans="10:11" x14ac:dyDescent="0.2">
      <c r="J395" s="51"/>
      <c r="K395" s="51"/>
    </row>
    <row r="396" spans="10:11" x14ac:dyDescent="0.2">
      <c r="J396" s="31"/>
      <c r="K396" s="31"/>
    </row>
    <row r="397" spans="10:11" x14ac:dyDescent="0.2">
      <c r="J397" s="51"/>
      <c r="K397" s="51"/>
    </row>
    <row r="398" spans="10:11" x14ac:dyDescent="0.2">
      <c r="J398" s="31"/>
      <c r="K398" s="31"/>
    </row>
    <row r="399" spans="10:11" x14ac:dyDescent="0.2">
      <c r="J399" s="51"/>
      <c r="K399" s="51"/>
    </row>
    <row r="400" spans="10:11" x14ac:dyDescent="0.2">
      <c r="J400" s="31"/>
      <c r="K400" s="31"/>
    </row>
    <row r="401" spans="10:11" x14ac:dyDescent="0.2">
      <c r="J401" s="51"/>
      <c r="K401" s="51"/>
    </row>
    <row r="402" spans="10:11" x14ac:dyDescent="0.2">
      <c r="J402" s="31"/>
      <c r="K402" s="31"/>
    </row>
    <row r="403" spans="10:11" x14ac:dyDescent="0.2">
      <c r="J403" s="51"/>
      <c r="K403" s="51"/>
    </row>
    <row r="404" spans="10:11" x14ac:dyDescent="0.2">
      <c r="J404" s="31"/>
      <c r="K404" s="31"/>
    </row>
    <row r="405" spans="10:11" x14ac:dyDescent="0.2">
      <c r="J405" s="51"/>
      <c r="K405" s="51"/>
    </row>
    <row r="406" spans="10:11" x14ac:dyDescent="0.2">
      <c r="J406" s="31"/>
      <c r="K406" s="31"/>
    </row>
    <row r="407" spans="10:11" x14ac:dyDescent="0.2">
      <c r="J407" s="51"/>
      <c r="K407" s="51"/>
    </row>
    <row r="408" spans="10:11" x14ac:dyDescent="0.2">
      <c r="J408" s="31"/>
      <c r="K408" s="31"/>
    </row>
    <row r="409" spans="10:11" x14ac:dyDescent="0.2">
      <c r="J409" s="51"/>
      <c r="K409" s="51"/>
    </row>
    <row r="410" spans="10:11" x14ac:dyDescent="0.2">
      <c r="J410" s="31"/>
      <c r="K410" s="31"/>
    </row>
    <row r="411" spans="10:11" x14ac:dyDescent="0.2">
      <c r="J411" s="51"/>
      <c r="K411" s="51"/>
    </row>
    <row r="412" spans="10:11" x14ac:dyDescent="0.2">
      <c r="J412" s="31"/>
      <c r="K412" s="31"/>
    </row>
    <row r="413" spans="10:11" x14ac:dyDescent="0.2">
      <c r="J413" s="51"/>
      <c r="K413" s="51"/>
    </row>
    <row r="414" spans="10:11" x14ac:dyDescent="0.2">
      <c r="J414" s="31"/>
      <c r="K414" s="31"/>
    </row>
    <row r="415" spans="10:11" x14ac:dyDescent="0.2">
      <c r="J415" s="51"/>
      <c r="K415" s="51"/>
    </row>
    <row r="416" spans="10:11" x14ac:dyDescent="0.2">
      <c r="J416" s="31"/>
      <c r="K416" s="31"/>
    </row>
    <row r="417" spans="10:11" x14ac:dyDescent="0.2">
      <c r="J417" s="51"/>
      <c r="K417" s="51"/>
    </row>
    <row r="418" spans="10:11" x14ac:dyDescent="0.2">
      <c r="J418" s="31"/>
      <c r="K418" s="31"/>
    </row>
    <row r="419" spans="10:11" x14ac:dyDescent="0.2">
      <c r="J419" s="51"/>
      <c r="K419" s="51"/>
    </row>
    <row r="420" spans="10:11" x14ac:dyDescent="0.2">
      <c r="J420" s="31"/>
      <c r="K420" s="31"/>
    </row>
    <row r="421" spans="10:11" x14ac:dyDescent="0.2">
      <c r="J421" s="51"/>
      <c r="K421" s="51"/>
    </row>
    <row r="422" spans="10:11" x14ac:dyDescent="0.2">
      <c r="J422" s="31"/>
      <c r="K422" s="31"/>
    </row>
    <row r="423" spans="10:11" x14ac:dyDescent="0.2">
      <c r="J423" s="51"/>
      <c r="K423" s="51"/>
    </row>
    <row r="424" spans="10:11" x14ac:dyDescent="0.2">
      <c r="J424" s="31"/>
      <c r="K424" s="31"/>
    </row>
    <row r="425" spans="10:11" x14ac:dyDescent="0.2">
      <c r="J425" s="51"/>
      <c r="K425" s="51"/>
    </row>
    <row r="426" spans="10:11" x14ac:dyDescent="0.2">
      <c r="J426" s="31"/>
      <c r="K426" s="31"/>
    </row>
    <row r="427" spans="10:11" x14ac:dyDescent="0.2">
      <c r="J427" s="51"/>
      <c r="K427" s="51"/>
    </row>
    <row r="428" spans="10:11" x14ac:dyDescent="0.2">
      <c r="J428" s="31"/>
      <c r="K428" s="31"/>
    </row>
    <row r="429" spans="10:11" x14ac:dyDescent="0.2">
      <c r="J429" s="51"/>
      <c r="K429" s="51"/>
    </row>
    <row r="430" spans="10:11" x14ac:dyDescent="0.2">
      <c r="J430" s="31"/>
      <c r="K430" s="31"/>
    </row>
    <row r="431" spans="10:11" x14ac:dyDescent="0.2">
      <c r="J431" s="51"/>
      <c r="K431" s="51"/>
    </row>
    <row r="432" spans="10:11" x14ac:dyDescent="0.2">
      <c r="J432" s="31"/>
      <c r="K432" s="31"/>
    </row>
    <row r="433" spans="10:11" x14ac:dyDescent="0.2">
      <c r="J433" s="51"/>
      <c r="K433" s="51"/>
    </row>
    <row r="434" spans="10:11" x14ac:dyDescent="0.2">
      <c r="J434" s="31"/>
      <c r="K434" s="31"/>
    </row>
    <row r="435" spans="10:11" x14ac:dyDescent="0.2">
      <c r="J435" s="51"/>
      <c r="K435" s="51"/>
    </row>
    <row r="436" spans="10:11" x14ac:dyDescent="0.2">
      <c r="J436" s="31"/>
      <c r="K436" s="31"/>
    </row>
    <row r="437" spans="10:11" x14ac:dyDescent="0.2">
      <c r="J437" s="51"/>
      <c r="K437" s="51"/>
    </row>
    <row r="438" spans="10:11" x14ac:dyDescent="0.2">
      <c r="J438" s="31"/>
      <c r="K438" s="31"/>
    </row>
    <row r="439" spans="10:11" x14ac:dyDescent="0.2">
      <c r="J439" s="51"/>
      <c r="K439" s="51"/>
    </row>
    <row r="440" spans="10:11" x14ac:dyDescent="0.2">
      <c r="J440" s="31"/>
      <c r="K440" s="31"/>
    </row>
    <row r="441" spans="10:11" x14ac:dyDescent="0.2">
      <c r="J441" s="51"/>
      <c r="K441" s="51"/>
    </row>
    <row r="442" spans="10:11" x14ac:dyDescent="0.2">
      <c r="J442" s="31"/>
      <c r="K442" s="31"/>
    </row>
    <row r="443" spans="10:11" x14ac:dyDescent="0.2">
      <c r="J443" s="51"/>
      <c r="K443" s="51"/>
    </row>
    <row r="444" spans="10:11" x14ac:dyDescent="0.2">
      <c r="J444" s="31"/>
      <c r="K444" s="31"/>
    </row>
    <row r="445" spans="10:11" x14ac:dyDescent="0.2">
      <c r="J445" s="51"/>
      <c r="K445" s="51"/>
    </row>
    <row r="446" spans="10:11" x14ac:dyDescent="0.2">
      <c r="J446" s="31"/>
      <c r="K446" s="31"/>
    </row>
    <row r="447" spans="10:11" x14ac:dyDescent="0.2">
      <c r="J447" s="51"/>
      <c r="K447" s="51"/>
    </row>
    <row r="448" spans="10:11" x14ac:dyDescent="0.2">
      <c r="J448" s="31"/>
      <c r="K448" s="31"/>
    </row>
    <row r="449" spans="10:11" x14ac:dyDescent="0.2">
      <c r="J449" s="51"/>
      <c r="K449" s="51"/>
    </row>
    <row r="450" spans="10:11" x14ac:dyDescent="0.2">
      <c r="J450" s="31"/>
      <c r="K450" s="31"/>
    </row>
    <row r="451" spans="10:11" x14ac:dyDescent="0.2">
      <c r="J451" s="51"/>
      <c r="K451" s="51"/>
    </row>
    <row r="452" spans="10:11" x14ac:dyDescent="0.2">
      <c r="J452" s="31"/>
      <c r="K452" s="31"/>
    </row>
    <row r="453" spans="10:11" x14ac:dyDescent="0.2">
      <c r="J453" s="51"/>
      <c r="K453" s="51"/>
    </row>
    <row r="454" spans="10:11" x14ac:dyDescent="0.2">
      <c r="J454" s="31"/>
      <c r="K454" s="31"/>
    </row>
    <row r="455" spans="10:11" x14ac:dyDescent="0.2">
      <c r="J455" s="51"/>
      <c r="K455" s="51"/>
    </row>
    <row r="456" spans="10:11" x14ac:dyDescent="0.2">
      <c r="J456" s="31"/>
      <c r="K456" s="31"/>
    </row>
    <row r="457" spans="10:11" x14ac:dyDescent="0.2">
      <c r="J457" s="51"/>
      <c r="K457" s="51"/>
    </row>
    <row r="458" spans="10:11" x14ac:dyDescent="0.2">
      <c r="J458" s="31"/>
      <c r="K458" s="31"/>
    </row>
    <row r="459" spans="10:11" x14ac:dyDescent="0.2">
      <c r="J459" s="51"/>
      <c r="K459" s="51"/>
    </row>
    <row r="460" spans="10:11" x14ac:dyDescent="0.2">
      <c r="J460" s="31"/>
      <c r="K460" s="31"/>
    </row>
    <row r="461" spans="10:11" x14ac:dyDescent="0.2">
      <c r="J461" s="51"/>
      <c r="K461" s="51"/>
    </row>
    <row r="462" spans="10:11" x14ac:dyDescent="0.2">
      <c r="J462" s="31"/>
      <c r="K462" s="31"/>
    </row>
    <row r="463" spans="10:11" x14ac:dyDescent="0.2">
      <c r="J463" s="51"/>
      <c r="K463" s="51"/>
    </row>
    <row r="464" spans="10:11" x14ac:dyDescent="0.2">
      <c r="J464" s="31"/>
      <c r="K464" s="31"/>
    </row>
    <row r="465" spans="10:11" x14ac:dyDescent="0.2">
      <c r="J465" s="51"/>
      <c r="K465" s="51"/>
    </row>
    <row r="466" spans="10:11" x14ac:dyDescent="0.2">
      <c r="J466" s="31"/>
      <c r="K466" s="31"/>
    </row>
    <row r="467" spans="10:11" x14ac:dyDescent="0.2">
      <c r="J467" s="51"/>
      <c r="K467" s="51"/>
    </row>
    <row r="468" spans="10:11" x14ac:dyDescent="0.2">
      <c r="J468" s="31"/>
      <c r="K468" s="31"/>
    </row>
    <row r="469" spans="10:11" x14ac:dyDescent="0.2">
      <c r="J469" s="51"/>
      <c r="K469" s="51"/>
    </row>
    <row r="470" spans="10:11" x14ac:dyDescent="0.2">
      <c r="J470" s="31"/>
      <c r="K470" s="31"/>
    </row>
    <row r="471" spans="10:11" x14ac:dyDescent="0.2">
      <c r="J471" s="51"/>
      <c r="K471" s="51"/>
    </row>
    <row r="472" spans="10:11" x14ac:dyDescent="0.2">
      <c r="J472" s="31"/>
      <c r="K472" s="31"/>
    </row>
    <row r="473" spans="10:11" x14ac:dyDescent="0.2">
      <c r="J473" s="51"/>
      <c r="K473" s="51"/>
    </row>
    <row r="474" spans="10:11" x14ac:dyDescent="0.2">
      <c r="J474" s="31"/>
      <c r="K474" s="31"/>
    </row>
    <row r="475" spans="10:11" x14ac:dyDescent="0.2">
      <c r="J475" s="51"/>
      <c r="K475" s="51"/>
    </row>
    <row r="476" spans="10:11" x14ac:dyDescent="0.2">
      <c r="J476" s="31"/>
      <c r="K476" s="31"/>
    </row>
    <row r="477" spans="10:11" x14ac:dyDescent="0.2">
      <c r="J477" s="51"/>
      <c r="K477" s="51"/>
    </row>
    <row r="478" spans="10:11" x14ac:dyDescent="0.2">
      <c r="J478" s="31"/>
      <c r="K478" s="31"/>
    </row>
    <row r="479" spans="10:11" x14ac:dyDescent="0.2">
      <c r="J479" s="51"/>
      <c r="K479" s="51"/>
    </row>
    <row r="480" spans="10:11" x14ac:dyDescent="0.2">
      <c r="J480" s="31"/>
      <c r="K480" s="31"/>
    </row>
    <row r="481" spans="10:11" x14ac:dyDescent="0.2">
      <c r="J481" s="51"/>
      <c r="K481" s="51"/>
    </row>
    <row r="482" spans="10:11" x14ac:dyDescent="0.2">
      <c r="J482" s="31"/>
      <c r="K482" s="31"/>
    </row>
    <row r="483" spans="10:11" x14ac:dyDescent="0.2">
      <c r="J483" s="51"/>
      <c r="K483" s="51"/>
    </row>
    <row r="484" spans="10:11" x14ac:dyDescent="0.2">
      <c r="J484" s="31"/>
      <c r="K484" s="31"/>
    </row>
    <row r="485" spans="10:11" x14ac:dyDescent="0.2">
      <c r="J485" s="51"/>
      <c r="K485" s="51"/>
    </row>
    <row r="486" spans="10:11" x14ac:dyDescent="0.2">
      <c r="J486" s="31"/>
      <c r="K486" s="31"/>
    </row>
    <row r="487" spans="10:11" x14ac:dyDescent="0.2">
      <c r="J487" s="51"/>
      <c r="K487" s="51"/>
    </row>
    <row r="488" spans="10:11" x14ac:dyDescent="0.2">
      <c r="J488" s="31"/>
      <c r="K488" s="31"/>
    </row>
    <row r="489" spans="10:11" x14ac:dyDescent="0.2">
      <c r="J489" s="51"/>
      <c r="K489" s="51"/>
    </row>
    <row r="490" spans="10:11" x14ac:dyDescent="0.2">
      <c r="J490" s="31"/>
      <c r="K490" s="31"/>
    </row>
    <row r="491" spans="10:11" x14ac:dyDescent="0.2">
      <c r="J491" s="51"/>
      <c r="K491" s="51"/>
    </row>
    <row r="492" spans="10:11" x14ac:dyDescent="0.2">
      <c r="J492" s="31"/>
      <c r="K492" s="31"/>
    </row>
    <row r="493" spans="10:11" x14ac:dyDescent="0.2">
      <c r="J493" s="51"/>
      <c r="K493" s="51"/>
    </row>
    <row r="494" spans="10:11" x14ac:dyDescent="0.2">
      <c r="J494" s="31"/>
      <c r="K494" s="31"/>
    </row>
    <row r="495" spans="10:11" x14ac:dyDescent="0.2">
      <c r="J495" s="51"/>
      <c r="K495" s="51"/>
    </row>
    <row r="496" spans="10:11" x14ac:dyDescent="0.2">
      <c r="J496" s="31"/>
      <c r="K496" s="31"/>
    </row>
    <row r="497" spans="10:11" x14ac:dyDescent="0.2">
      <c r="J497" s="51"/>
      <c r="K497" s="51"/>
    </row>
    <row r="498" spans="10:11" x14ac:dyDescent="0.2">
      <c r="J498" s="31"/>
      <c r="K498" s="31"/>
    </row>
    <row r="499" spans="10:11" x14ac:dyDescent="0.2">
      <c r="J499" s="51"/>
      <c r="K499" s="51"/>
    </row>
    <row r="500" spans="10:11" x14ac:dyDescent="0.2">
      <c r="J500" s="31"/>
      <c r="K500" s="31"/>
    </row>
    <row r="501" spans="10:11" x14ac:dyDescent="0.2">
      <c r="J501" s="51"/>
      <c r="K501" s="51"/>
    </row>
    <row r="502" spans="10:11" x14ac:dyDescent="0.2">
      <c r="J502" s="31"/>
      <c r="K502" s="31"/>
    </row>
    <row r="503" spans="10:11" x14ac:dyDescent="0.2">
      <c r="J503" s="51"/>
      <c r="K503" s="51"/>
    </row>
    <row r="504" spans="10:11" x14ac:dyDescent="0.2">
      <c r="J504" s="31"/>
      <c r="K504" s="31"/>
    </row>
    <row r="505" spans="10:11" x14ac:dyDescent="0.2">
      <c r="J505" s="51"/>
      <c r="K505" s="51"/>
    </row>
    <row r="506" spans="10:11" x14ac:dyDescent="0.2">
      <c r="J506" s="31"/>
      <c r="K506" s="31"/>
    </row>
    <row r="507" spans="10:11" x14ac:dyDescent="0.2">
      <c r="J507" s="51"/>
      <c r="K507" s="51"/>
    </row>
    <row r="508" spans="10:11" x14ac:dyDescent="0.2">
      <c r="J508" s="31"/>
      <c r="K508" s="31"/>
    </row>
    <row r="509" spans="10:11" x14ac:dyDescent="0.2">
      <c r="J509" s="51"/>
      <c r="K509" s="51"/>
    </row>
    <row r="510" spans="10:11" x14ac:dyDescent="0.2">
      <c r="J510" s="31"/>
      <c r="K510" s="31"/>
    </row>
    <row r="511" spans="10:11" x14ac:dyDescent="0.2">
      <c r="J511" s="51"/>
      <c r="K511" s="51"/>
    </row>
    <row r="512" spans="10:11" x14ac:dyDescent="0.2">
      <c r="J512" s="31"/>
      <c r="K512" s="31"/>
    </row>
    <row r="513" spans="10:11" x14ac:dyDescent="0.2">
      <c r="J513" s="51"/>
      <c r="K513" s="51"/>
    </row>
    <row r="514" spans="10:11" x14ac:dyDescent="0.2">
      <c r="J514" s="31"/>
      <c r="K514" s="31"/>
    </row>
    <row r="515" spans="10:11" x14ac:dyDescent="0.2">
      <c r="J515" s="51"/>
      <c r="K515" s="51"/>
    </row>
    <row r="516" spans="10:11" x14ac:dyDescent="0.2">
      <c r="J516" s="31"/>
      <c r="K516" s="31"/>
    </row>
    <row r="517" spans="10:11" x14ac:dyDescent="0.2">
      <c r="J517" s="51"/>
      <c r="K517" s="51"/>
    </row>
    <row r="518" spans="10:11" x14ac:dyDescent="0.2">
      <c r="J518" s="31"/>
      <c r="K518" s="31"/>
    </row>
    <row r="519" spans="10:11" x14ac:dyDescent="0.2">
      <c r="J519" s="51"/>
      <c r="K519" s="51"/>
    </row>
    <row r="520" spans="10:11" x14ac:dyDescent="0.2">
      <c r="J520" s="31"/>
      <c r="K520" s="31"/>
    </row>
    <row r="521" spans="10:11" x14ac:dyDescent="0.2">
      <c r="J521" s="51"/>
      <c r="K521" s="51"/>
    </row>
    <row r="522" spans="10:11" x14ac:dyDescent="0.2">
      <c r="J522" s="31"/>
      <c r="K522" s="31"/>
    </row>
    <row r="523" spans="10:11" x14ac:dyDescent="0.2">
      <c r="J523" s="51"/>
      <c r="K523" s="51"/>
    </row>
    <row r="524" spans="10:11" x14ac:dyDescent="0.2">
      <c r="J524" s="31"/>
      <c r="K524" s="31"/>
    </row>
    <row r="525" spans="10:11" x14ac:dyDescent="0.2">
      <c r="J525" s="51"/>
      <c r="K525" s="51"/>
    </row>
    <row r="526" spans="10:11" x14ac:dyDescent="0.2">
      <c r="J526" s="31"/>
      <c r="K526" s="31"/>
    </row>
    <row r="527" spans="10:11" x14ac:dyDescent="0.2">
      <c r="J527" s="51"/>
      <c r="K527" s="51"/>
    </row>
    <row r="528" spans="10:11" x14ac:dyDescent="0.2">
      <c r="J528" s="31"/>
      <c r="K528" s="31"/>
    </row>
    <row r="529" spans="10:11" x14ac:dyDescent="0.2">
      <c r="J529" s="51"/>
      <c r="K529" s="51"/>
    </row>
    <row r="530" spans="10:11" x14ac:dyDescent="0.2">
      <c r="J530" s="31"/>
      <c r="K530" s="31"/>
    </row>
    <row r="531" spans="10:11" x14ac:dyDescent="0.2">
      <c r="J531" s="51"/>
      <c r="K531" s="51"/>
    </row>
    <row r="532" spans="10:11" x14ac:dyDescent="0.2">
      <c r="J532" s="31"/>
      <c r="K532" s="31"/>
    </row>
    <row r="533" spans="10:11" x14ac:dyDescent="0.2">
      <c r="J533" s="51"/>
      <c r="K533" s="51"/>
    </row>
    <row r="534" spans="10:11" x14ac:dyDescent="0.2">
      <c r="J534" s="31"/>
      <c r="K534" s="31"/>
    </row>
    <row r="535" spans="10:11" x14ac:dyDescent="0.2">
      <c r="J535" s="51"/>
      <c r="K535" s="51"/>
    </row>
    <row r="536" spans="10:11" x14ac:dyDescent="0.2">
      <c r="J536" s="31"/>
      <c r="K536" s="31"/>
    </row>
    <row r="537" spans="10:11" x14ac:dyDescent="0.2">
      <c r="J537" s="51"/>
      <c r="K537" s="51"/>
    </row>
    <row r="538" spans="10:11" x14ac:dyDescent="0.2">
      <c r="J538" s="31"/>
      <c r="K538" s="31"/>
    </row>
    <row r="539" spans="10:11" x14ac:dyDescent="0.2">
      <c r="J539" s="51"/>
      <c r="K539" s="51"/>
    </row>
    <row r="540" spans="10:11" x14ac:dyDescent="0.2">
      <c r="J540" s="31"/>
      <c r="K540" s="31"/>
    </row>
    <row r="541" spans="10:11" x14ac:dyDescent="0.2">
      <c r="J541" s="51"/>
      <c r="K541" s="51"/>
    </row>
    <row r="542" spans="10:11" x14ac:dyDescent="0.2">
      <c r="J542" s="31"/>
      <c r="K542" s="31"/>
    </row>
    <row r="543" spans="10:11" x14ac:dyDescent="0.2">
      <c r="J543" s="51"/>
      <c r="K543" s="51"/>
    </row>
    <row r="544" spans="10:11" x14ac:dyDescent="0.2">
      <c r="J544" s="31"/>
      <c r="K544" s="31"/>
    </row>
    <row r="545" spans="10:11" x14ac:dyDescent="0.2">
      <c r="J545" s="51"/>
      <c r="K545" s="51"/>
    </row>
    <row r="546" spans="10:11" x14ac:dyDescent="0.2">
      <c r="J546" s="31"/>
      <c r="K546" s="31"/>
    </row>
    <row r="547" spans="10:11" x14ac:dyDescent="0.2">
      <c r="J547" s="51"/>
      <c r="K547" s="51"/>
    </row>
    <row r="548" spans="10:11" x14ac:dyDescent="0.2">
      <c r="J548" s="31"/>
      <c r="K548" s="31"/>
    </row>
    <row r="549" spans="10:11" x14ac:dyDescent="0.2">
      <c r="J549" s="51"/>
      <c r="K549" s="51"/>
    </row>
    <row r="550" spans="10:11" x14ac:dyDescent="0.2">
      <c r="J550" s="31"/>
      <c r="K550" s="31"/>
    </row>
    <row r="551" spans="10:11" x14ac:dyDescent="0.2">
      <c r="J551" s="51"/>
      <c r="K551" s="51"/>
    </row>
    <row r="552" spans="10:11" x14ac:dyDescent="0.2">
      <c r="J552" s="31"/>
      <c r="K552" s="31"/>
    </row>
    <row r="553" spans="10:11" x14ac:dyDescent="0.2">
      <c r="J553" s="51"/>
      <c r="K553" s="51"/>
    </row>
    <row r="554" spans="10:11" x14ac:dyDescent="0.2">
      <c r="J554" s="31"/>
      <c r="K554" s="31"/>
    </row>
    <row r="555" spans="10:11" x14ac:dyDescent="0.2">
      <c r="J555" s="51"/>
      <c r="K555" s="51"/>
    </row>
    <row r="556" spans="10:11" x14ac:dyDescent="0.2">
      <c r="J556" s="31"/>
      <c r="K556" s="31"/>
    </row>
    <row r="557" spans="10:11" x14ac:dyDescent="0.2">
      <c r="J557" s="51"/>
      <c r="K557" s="51"/>
    </row>
    <row r="558" spans="10:11" x14ac:dyDescent="0.2">
      <c r="J558" s="31"/>
      <c r="K558" s="31"/>
    </row>
    <row r="559" spans="10:11" x14ac:dyDescent="0.2">
      <c r="J559" s="51"/>
      <c r="K559" s="51"/>
    </row>
    <row r="560" spans="10:11" x14ac:dyDescent="0.2">
      <c r="J560" s="31"/>
      <c r="K560" s="31"/>
    </row>
    <row r="561" spans="10:11" x14ac:dyDescent="0.2">
      <c r="J561" s="51"/>
      <c r="K561" s="51"/>
    </row>
    <row r="562" spans="10:11" x14ac:dyDescent="0.2">
      <c r="J562" s="31"/>
      <c r="K562" s="31"/>
    </row>
    <row r="563" spans="10:11" x14ac:dyDescent="0.2">
      <c r="J563" s="51"/>
      <c r="K563" s="51"/>
    </row>
    <row r="564" spans="10:11" x14ac:dyDescent="0.2">
      <c r="J564" s="31"/>
      <c r="K564" s="31"/>
    </row>
    <row r="565" spans="10:11" x14ac:dyDescent="0.2">
      <c r="J565" s="51"/>
      <c r="K565" s="51"/>
    </row>
    <row r="566" spans="10:11" x14ac:dyDescent="0.2">
      <c r="J566" s="31"/>
      <c r="K566" s="31"/>
    </row>
    <row r="567" spans="10:11" x14ac:dyDescent="0.2">
      <c r="J567" s="51"/>
      <c r="K567" s="51"/>
    </row>
    <row r="568" spans="10:11" x14ac:dyDescent="0.2">
      <c r="J568" s="31"/>
      <c r="K568" s="31"/>
    </row>
    <row r="569" spans="10:11" x14ac:dyDescent="0.2">
      <c r="J569" s="51"/>
      <c r="K569" s="51"/>
    </row>
    <row r="570" spans="10:11" x14ac:dyDescent="0.2">
      <c r="J570" s="31"/>
      <c r="K570" s="31"/>
    </row>
    <row r="571" spans="10:11" x14ac:dyDescent="0.2">
      <c r="J571" s="51"/>
      <c r="K571" s="51"/>
    </row>
    <row r="572" spans="10:11" x14ac:dyDescent="0.2">
      <c r="J572" s="31"/>
      <c r="K572" s="31"/>
    </row>
    <row r="573" spans="10:11" x14ac:dyDescent="0.2">
      <c r="J573" s="51"/>
      <c r="K573" s="51"/>
    </row>
    <row r="574" spans="10:11" x14ac:dyDescent="0.2">
      <c r="J574" s="31"/>
      <c r="K574" s="31"/>
    </row>
    <row r="575" spans="10:11" x14ac:dyDescent="0.2">
      <c r="J575" s="51"/>
      <c r="K575" s="51"/>
    </row>
    <row r="576" spans="10:11" x14ac:dyDescent="0.2">
      <c r="J576" s="31"/>
      <c r="K576" s="31"/>
    </row>
    <row r="577" spans="10:11" x14ac:dyDescent="0.2">
      <c r="J577" s="51"/>
      <c r="K577" s="51"/>
    </row>
    <row r="578" spans="10:11" x14ac:dyDescent="0.2">
      <c r="J578" s="31"/>
      <c r="K578" s="31"/>
    </row>
    <row r="579" spans="10:11" x14ac:dyDescent="0.2">
      <c r="J579" s="51"/>
      <c r="K579" s="51"/>
    </row>
    <row r="580" spans="10:11" x14ac:dyDescent="0.2">
      <c r="J580" s="31"/>
      <c r="K580" s="31"/>
    </row>
  </sheetData>
  <sheetProtection algorithmName="SHA-512" hashValue="Nj3EfvurLoBJ49/DkrWlFOJIYz4NU+Y/+WyOIsUiMgQAHIZuGIj7Y0V8obIsDxFMR7ojyEK1LTsJ+b34xg3D6A==" saltValue="FLUH/xiQVoV8xh8fp445AQ==" spinCount="100000" sheet="1" selectLockedCells="1"/>
  <mergeCells count="17">
    <mergeCell ref="C6:F6"/>
    <mergeCell ref="B376:F376"/>
    <mergeCell ref="C188:F188"/>
    <mergeCell ref="C96:F96"/>
    <mergeCell ref="C278:F278"/>
    <mergeCell ref="C371:F371"/>
    <mergeCell ref="C372:F372"/>
    <mergeCell ref="C373:F373"/>
    <mergeCell ref="C367:F367"/>
    <mergeCell ref="C369:F369"/>
    <mergeCell ref="C97:F97"/>
    <mergeCell ref="C187:F187"/>
    <mergeCell ref="C375:F375"/>
    <mergeCell ref="C374:F374"/>
    <mergeCell ref="C279:F279"/>
    <mergeCell ref="C366:F366"/>
    <mergeCell ref="G376:H376"/>
  </mergeCells>
  <phoneticPr fontId="0" type="noConversion"/>
  <conditionalFormatting sqref="D8:D21 D99:D112 D114:D143 D190:D203 D205:D232 D281:D294 D296:D323">
    <cfRule type="cellIs" dxfId="95" priority="179" stopIfTrue="1" operator="equal">
      <formula>"CW 3240-R7"</formula>
    </cfRule>
    <cfRule type="cellIs" dxfId="94" priority="178" stopIfTrue="1" operator="equal">
      <formula>"CW 3120-R2"</formula>
    </cfRule>
    <cfRule type="cellIs" dxfId="93" priority="177" stopIfTrue="1" operator="equal">
      <formula>"CW 2130-R11"</formula>
    </cfRule>
  </conditionalFormatting>
  <conditionalFormatting sqref="D23:D53">
    <cfRule type="cellIs" dxfId="92" priority="8" stopIfTrue="1" operator="equal">
      <formula>"CW 2130-R11"</formula>
    </cfRule>
    <cfRule type="cellIs" dxfId="91" priority="9" stopIfTrue="1" operator="equal">
      <formula>"CW 3120-R2"</formula>
    </cfRule>
    <cfRule type="cellIs" dxfId="90" priority="10" stopIfTrue="1" operator="equal">
      <formula>"CW 3240-R7"</formula>
    </cfRule>
  </conditionalFormatting>
  <conditionalFormatting sqref="D55:D64">
    <cfRule type="cellIs" dxfId="89" priority="23" stopIfTrue="1" operator="equal">
      <formula>"CW 2130-R11"</formula>
    </cfRule>
    <cfRule type="cellIs" dxfId="88" priority="24" stopIfTrue="1" operator="equal">
      <formula>"CW 3120-R2"</formula>
    </cfRule>
    <cfRule type="cellIs" dxfId="87" priority="25" stopIfTrue="1" operator="equal">
      <formula>"CW 3240-R7"</formula>
    </cfRule>
  </conditionalFormatting>
  <conditionalFormatting sqref="D66">
    <cfRule type="cellIs" dxfId="86" priority="533" stopIfTrue="1" operator="equal">
      <formula>"CW 3240-R7"</formula>
    </cfRule>
    <cfRule type="cellIs" dxfId="85" priority="531" stopIfTrue="1" operator="equal">
      <formula>"CW 2130-R11"</formula>
    </cfRule>
    <cfRule type="cellIs" dxfId="84" priority="532" stopIfTrue="1" operator="equal">
      <formula>"CW 3120-R2"</formula>
    </cfRule>
  </conditionalFormatting>
  <conditionalFormatting sqref="D68:D71 D86:D91 D158:D161 D248:D251 D337:D340 D347:D349">
    <cfRule type="cellIs" dxfId="83" priority="348" stopIfTrue="1" operator="equal">
      <formula>"CW 3240-R7"</formula>
    </cfRule>
  </conditionalFormatting>
  <conditionalFormatting sqref="D69 D71 D161 D251 D348:D349">
    <cfRule type="cellIs" dxfId="82" priority="158" stopIfTrue="1" operator="equal">
      <formula>"CW 2130-R11"</formula>
    </cfRule>
  </conditionalFormatting>
  <conditionalFormatting sqref="D72:D75">
    <cfRule type="cellIs" dxfId="81" priority="157" stopIfTrue="1" operator="equal">
      <formula>"CW 3240-R7"</formula>
    </cfRule>
    <cfRule type="cellIs" dxfId="80" priority="156" stopIfTrue="1" operator="equal">
      <formula>"CW 3120-R2"</formula>
    </cfRule>
  </conditionalFormatting>
  <conditionalFormatting sqref="D77">
    <cfRule type="cellIs" dxfId="79" priority="154" stopIfTrue="1" operator="equal">
      <formula>"CW 3120-R2"</formula>
    </cfRule>
    <cfRule type="cellIs" dxfId="78" priority="155" stopIfTrue="1" operator="equal">
      <formula>"CW 3240-R7"</formula>
    </cfRule>
  </conditionalFormatting>
  <conditionalFormatting sqref="D78:D81">
    <cfRule type="cellIs" dxfId="77" priority="433" stopIfTrue="1" operator="equal">
      <formula>"CW 3120-R2"</formula>
    </cfRule>
    <cfRule type="cellIs" dxfId="76" priority="434" stopIfTrue="1" operator="equal">
      <formula>"CW 3240-R7"</formula>
    </cfRule>
  </conditionalFormatting>
  <conditionalFormatting sqref="D79:D81">
    <cfRule type="cellIs" dxfId="75" priority="432" stopIfTrue="1" operator="equal">
      <formula>"CW 2130-R11"</formula>
    </cfRule>
  </conditionalFormatting>
  <conditionalFormatting sqref="D82:D84 D350:D351 D174">
    <cfRule type="cellIs" dxfId="74" priority="151" stopIfTrue="1" operator="equal">
      <formula>"CW 3240-R7"</formula>
    </cfRule>
  </conditionalFormatting>
  <conditionalFormatting sqref="D84">
    <cfRule type="cellIs" dxfId="73" priority="318" stopIfTrue="1" operator="equal">
      <formula>"CW 2130-R11"</formula>
    </cfRule>
  </conditionalFormatting>
  <conditionalFormatting sqref="D86:D91 D68:D71 D158:D161 D248:D251 D347:D349 D337:D340">
    <cfRule type="cellIs" dxfId="72" priority="347" stopIfTrue="1" operator="equal">
      <formula>"CW 3120-R2"</formula>
    </cfRule>
  </conditionalFormatting>
  <conditionalFormatting sqref="D87:D91">
    <cfRule type="cellIs" dxfId="71" priority="346" stopIfTrue="1" operator="equal">
      <formula>"CW 2130-R11"</formula>
    </cfRule>
  </conditionalFormatting>
  <conditionalFormatting sqref="D93:D95">
    <cfRule type="cellIs" dxfId="70" priority="312" stopIfTrue="1" operator="equal">
      <formula>"CW 3120-R2"</formula>
    </cfRule>
    <cfRule type="cellIs" dxfId="69" priority="311" stopIfTrue="1" operator="equal">
      <formula>"CW 2130-R11"</formula>
    </cfRule>
    <cfRule type="cellIs" dxfId="68" priority="313" stopIfTrue="1" operator="equal">
      <formula>"CW 3240-R7"</formula>
    </cfRule>
  </conditionalFormatting>
  <conditionalFormatting sqref="D145:D154">
    <cfRule type="cellIs" dxfId="67" priority="20" stopIfTrue="1" operator="equal">
      <formula>"CW 2130-R11"</formula>
    </cfRule>
    <cfRule type="cellIs" dxfId="66" priority="22" stopIfTrue="1" operator="equal">
      <formula>"CW 3240-R7"</formula>
    </cfRule>
    <cfRule type="cellIs" dxfId="65" priority="21" stopIfTrue="1" operator="equal">
      <formula>"CW 3120-R2"</formula>
    </cfRule>
  </conditionalFormatting>
  <conditionalFormatting sqref="D156">
    <cfRule type="cellIs" dxfId="64" priority="149" stopIfTrue="1" operator="equal">
      <formula>"CW 3240-R7"</formula>
    </cfRule>
    <cfRule type="cellIs" dxfId="63" priority="147" stopIfTrue="1" operator="equal">
      <formula>"CW 2130-R11"</formula>
    </cfRule>
    <cfRule type="cellIs" dxfId="62" priority="148" stopIfTrue="1" operator="equal">
      <formula>"CW 3120-R2"</formula>
    </cfRule>
  </conditionalFormatting>
  <conditionalFormatting sqref="D159">
    <cfRule type="cellIs" dxfId="61" priority="125" stopIfTrue="1" operator="equal">
      <formula>"CW 2130-R11"</formula>
    </cfRule>
  </conditionalFormatting>
  <conditionalFormatting sqref="D162:D165">
    <cfRule type="cellIs" dxfId="60" priority="124" stopIfTrue="1" operator="equal">
      <formula>"CW 3240-R7"</formula>
    </cfRule>
    <cfRule type="cellIs" dxfId="59" priority="123" stopIfTrue="1" operator="equal">
      <formula>"CW 3120-R2"</formula>
    </cfRule>
  </conditionalFormatting>
  <conditionalFormatting sqref="D167">
    <cfRule type="cellIs" dxfId="58" priority="122" stopIfTrue="1" operator="equal">
      <formula>"CW 3240-R7"</formula>
    </cfRule>
    <cfRule type="cellIs" dxfId="57" priority="121" stopIfTrue="1" operator="equal">
      <formula>"CW 3120-R2"</formula>
    </cfRule>
  </conditionalFormatting>
  <conditionalFormatting sqref="D168:D171">
    <cfRule type="cellIs" dxfId="56" priority="146" stopIfTrue="1" operator="equal">
      <formula>"CW 3240-R7"</formula>
    </cfRule>
  </conditionalFormatting>
  <conditionalFormatting sqref="D168:D173">
    <cfRule type="cellIs" dxfId="55" priority="145" stopIfTrue="1" operator="equal">
      <formula>"CW 3120-R2"</formula>
    </cfRule>
  </conditionalFormatting>
  <conditionalFormatting sqref="D169:D171">
    <cfRule type="cellIs" dxfId="54" priority="144" stopIfTrue="1" operator="equal">
      <formula>"CW 2130-R11"</formula>
    </cfRule>
  </conditionalFormatting>
  <conditionalFormatting sqref="D172:D173">
    <cfRule type="cellIs" dxfId="53" priority="120" stopIfTrue="1" operator="equal">
      <formula>"CW 3240-R7"</formula>
    </cfRule>
  </conditionalFormatting>
  <conditionalFormatting sqref="D174">
    <cfRule type="cellIs" dxfId="52" priority="139" stopIfTrue="1" operator="equal">
      <formula>"CW 2130-R11"</formula>
    </cfRule>
  </conditionalFormatting>
  <conditionalFormatting sqref="D176">
    <cfRule type="cellIs" dxfId="51" priority="138" stopIfTrue="1" operator="equal">
      <formula>"CW 2130-R11"</formula>
    </cfRule>
  </conditionalFormatting>
  <conditionalFormatting sqref="D176:D182">
    <cfRule type="cellIs" dxfId="50" priority="143" stopIfTrue="1" operator="equal">
      <formula>"CW 3240-R7"</formula>
    </cfRule>
    <cfRule type="cellIs" dxfId="49" priority="142" stopIfTrue="1" operator="equal">
      <formula>"CW 3120-R2"</formula>
    </cfRule>
  </conditionalFormatting>
  <conditionalFormatting sqref="D178:D182">
    <cfRule type="cellIs" dxfId="48" priority="141" stopIfTrue="1" operator="equal">
      <formula>"CW 2130-R11"</formula>
    </cfRule>
  </conditionalFormatting>
  <conditionalFormatting sqref="D184:D186">
    <cfRule type="cellIs" dxfId="47" priority="135" stopIfTrue="1" operator="equal">
      <formula>"CW 2130-R11"</formula>
    </cfRule>
    <cfRule type="cellIs" dxfId="46" priority="137" stopIfTrue="1" operator="equal">
      <formula>"CW 3240-R7"</formula>
    </cfRule>
    <cfRule type="cellIs" dxfId="45" priority="136" stopIfTrue="1" operator="equal">
      <formula>"CW 3120-R2"</formula>
    </cfRule>
  </conditionalFormatting>
  <conditionalFormatting sqref="D234:D244">
    <cfRule type="cellIs" dxfId="44" priority="4" stopIfTrue="1" operator="equal">
      <formula>"CW 3240-R7"</formula>
    </cfRule>
    <cfRule type="cellIs" dxfId="43" priority="2" stopIfTrue="1" operator="equal">
      <formula>"CW 2130-R11"</formula>
    </cfRule>
    <cfRule type="cellIs" dxfId="42" priority="3" stopIfTrue="1" operator="equal">
      <formula>"CW 3120-R2"</formula>
    </cfRule>
  </conditionalFormatting>
  <conditionalFormatting sqref="D246">
    <cfRule type="cellIs" dxfId="41" priority="118" stopIfTrue="1" operator="equal">
      <formula>"CW 3240-R7"</formula>
    </cfRule>
    <cfRule type="cellIs" dxfId="40" priority="116" stopIfTrue="1" operator="equal">
      <formula>"CW 2130-R11"</formula>
    </cfRule>
    <cfRule type="cellIs" dxfId="39" priority="117" stopIfTrue="1" operator="equal">
      <formula>"CW 3120-R2"</formula>
    </cfRule>
  </conditionalFormatting>
  <conditionalFormatting sqref="D249">
    <cfRule type="cellIs" dxfId="38" priority="94" stopIfTrue="1" operator="equal">
      <formula>"CW 2130-R11"</formula>
    </cfRule>
  </conditionalFormatting>
  <conditionalFormatting sqref="D252:D255">
    <cfRule type="cellIs" dxfId="37" priority="93" stopIfTrue="1" operator="equal">
      <formula>"CW 3240-R7"</formula>
    </cfRule>
    <cfRule type="cellIs" dxfId="36" priority="92" stopIfTrue="1" operator="equal">
      <formula>"CW 3120-R2"</formula>
    </cfRule>
  </conditionalFormatting>
  <conditionalFormatting sqref="D257">
    <cfRule type="cellIs" dxfId="35" priority="91" stopIfTrue="1" operator="equal">
      <formula>"CW 3240-R7"</formula>
    </cfRule>
    <cfRule type="cellIs" dxfId="34" priority="90" stopIfTrue="1" operator="equal">
      <formula>"CW 3120-R2"</formula>
    </cfRule>
  </conditionalFormatting>
  <conditionalFormatting sqref="D258:D261">
    <cfRule type="cellIs" dxfId="33" priority="115" stopIfTrue="1" operator="equal">
      <formula>"CW 3240-R7"</formula>
    </cfRule>
  </conditionalFormatting>
  <conditionalFormatting sqref="D258:D264">
    <cfRule type="cellIs" dxfId="32" priority="114" stopIfTrue="1" operator="equal">
      <formula>"CW 3120-R2"</formula>
    </cfRule>
  </conditionalFormatting>
  <conditionalFormatting sqref="D259:D261">
    <cfRule type="cellIs" dxfId="31" priority="113" stopIfTrue="1" operator="equal">
      <formula>"CW 2130-R11"</formula>
    </cfRule>
  </conditionalFormatting>
  <conditionalFormatting sqref="D262:D263">
    <cfRule type="cellIs" dxfId="30" priority="89" stopIfTrue="1" operator="equal">
      <formula>"CW 3240-R7"</formula>
    </cfRule>
  </conditionalFormatting>
  <conditionalFormatting sqref="D264:D265">
    <cfRule type="cellIs" dxfId="29" priority="109" stopIfTrue="1" operator="equal">
      <formula>"CW 3240-R7"</formula>
    </cfRule>
  </conditionalFormatting>
  <conditionalFormatting sqref="D265">
    <cfRule type="cellIs" dxfId="28" priority="108" stopIfTrue="1" operator="equal">
      <formula>"CW 2130-R11"</formula>
    </cfRule>
  </conditionalFormatting>
  <conditionalFormatting sqref="D267">
    <cfRule type="cellIs" dxfId="27" priority="107" stopIfTrue="1" operator="equal">
      <formula>"CW 2130-R11"</formula>
    </cfRule>
  </conditionalFormatting>
  <conditionalFormatting sqref="D267:D273">
    <cfRule type="cellIs" dxfId="26" priority="112" stopIfTrue="1" operator="equal">
      <formula>"CW 3240-R7"</formula>
    </cfRule>
    <cfRule type="cellIs" dxfId="25" priority="111" stopIfTrue="1" operator="equal">
      <formula>"CW 3120-R2"</formula>
    </cfRule>
  </conditionalFormatting>
  <conditionalFormatting sqref="D269:D273">
    <cfRule type="cellIs" dxfId="24" priority="110" stopIfTrue="1" operator="equal">
      <formula>"CW 2130-R11"</formula>
    </cfRule>
  </conditionalFormatting>
  <conditionalFormatting sqref="D275:D277">
    <cfRule type="cellIs" dxfId="23" priority="106" stopIfTrue="1" operator="equal">
      <formula>"CW 3240-R7"</formula>
    </cfRule>
    <cfRule type="cellIs" dxfId="22" priority="105" stopIfTrue="1" operator="equal">
      <formula>"CW 3120-R2"</formula>
    </cfRule>
    <cfRule type="cellIs" dxfId="21" priority="104" stopIfTrue="1" operator="equal">
      <formula>"CW 2130-R11"</formula>
    </cfRule>
  </conditionalFormatting>
  <conditionalFormatting sqref="D325:D333">
    <cfRule type="cellIs" dxfId="20" priority="14" stopIfTrue="1" operator="equal">
      <formula>"CW 2130-R11"</formula>
    </cfRule>
    <cfRule type="cellIs" dxfId="19" priority="15" stopIfTrue="1" operator="equal">
      <formula>"CW 3120-R2"</formula>
    </cfRule>
    <cfRule type="cellIs" dxfId="18" priority="16" stopIfTrue="1" operator="equal">
      <formula>"CW 3240-R7"</formula>
    </cfRule>
  </conditionalFormatting>
  <conditionalFormatting sqref="D335">
    <cfRule type="cellIs" dxfId="17" priority="87" stopIfTrue="1" operator="equal">
      <formula>"CW 3240-R7"</formula>
    </cfRule>
    <cfRule type="cellIs" dxfId="16" priority="85" stopIfTrue="1" operator="equal">
      <formula>"CW 2130-R11"</formula>
    </cfRule>
    <cfRule type="cellIs" dxfId="15" priority="86" stopIfTrue="1" operator="equal">
      <formula>"CW 3120-R2"</formula>
    </cfRule>
  </conditionalFormatting>
  <conditionalFormatting sqref="D338 D357:D361">
    <cfRule type="cellIs" dxfId="14" priority="79" stopIfTrue="1" operator="equal">
      <formula>"CW 2130-R11"</formula>
    </cfRule>
  </conditionalFormatting>
  <conditionalFormatting sqref="D341:D344">
    <cfRule type="cellIs" dxfId="13" priority="62" stopIfTrue="1" operator="equal">
      <formula>"CW 3240-R7"</formula>
    </cfRule>
    <cfRule type="cellIs" dxfId="12" priority="61" stopIfTrue="1" operator="equal">
      <formula>"CW 3120-R2"</formula>
    </cfRule>
  </conditionalFormatting>
  <conditionalFormatting sqref="D346">
    <cfRule type="cellIs" dxfId="11" priority="60" stopIfTrue="1" operator="equal">
      <formula>"CW 3240-R7"</formula>
    </cfRule>
    <cfRule type="cellIs" dxfId="10" priority="59" stopIfTrue="1" operator="equal">
      <formula>"CW 3120-R2"</formula>
    </cfRule>
  </conditionalFormatting>
  <conditionalFormatting sqref="D350:D352 D82:D83">
    <cfRule type="cellIs" dxfId="9" priority="150" stopIfTrue="1" operator="equal">
      <formula>"CW 3120-R2"</formula>
    </cfRule>
  </conditionalFormatting>
  <conditionalFormatting sqref="D352:D353">
    <cfRule type="cellIs" dxfId="8" priority="78" stopIfTrue="1" operator="equal">
      <formula>"CW 3240-R7"</formula>
    </cfRule>
  </conditionalFormatting>
  <conditionalFormatting sqref="D353">
    <cfRule type="cellIs" dxfId="7" priority="77" stopIfTrue="1" operator="equal">
      <formula>"CW 2130-R11"</formula>
    </cfRule>
  </conditionalFormatting>
  <conditionalFormatting sqref="D355">
    <cfRule type="cellIs" dxfId="6" priority="76" stopIfTrue="1" operator="equal">
      <formula>"CW 2130-R11"</formula>
    </cfRule>
  </conditionalFormatting>
  <conditionalFormatting sqref="D355:D361">
    <cfRule type="cellIs" dxfId="5" priority="80" stopIfTrue="1" operator="equal">
      <formula>"CW 3120-R2"</formula>
    </cfRule>
    <cfRule type="cellIs" dxfId="4" priority="81" stopIfTrue="1" operator="equal">
      <formula>"CW 3240-R7"</formula>
    </cfRule>
  </conditionalFormatting>
  <conditionalFormatting sqref="D363:D365">
    <cfRule type="cellIs" dxfId="3" priority="75" stopIfTrue="1" operator="equal">
      <formula>"CW 3240-R7"</formula>
    </cfRule>
    <cfRule type="cellIs" dxfId="2" priority="74" stopIfTrue="1" operator="equal">
      <formula>"CW 3120-R2"</formula>
    </cfRule>
    <cfRule type="cellIs" dxfId="1" priority="73" stopIfTrue="1" operator="equal">
      <formula>"CW 2130-R11"</formula>
    </cfRule>
  </conditionalFormatting>
  <conditionalFormatting sqref="G368">
    <cfRule type="cellIs" dxfId="0" priority="1" operator="greaterThan">
      <formula>$G$368&gt;$G$376*0.05</formula>
    </cfRule>
  </conditionalFormatting>
  <dataValidations xWindow="806" yWindow="673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68" xr:uid="{00000000-0002-0000-0100-000000000000}">
      <formula1>IF(AND(G368&gt;=0.01,G368&lt;=G376*0.05),ROUND(G368,2),0.01)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9 G17 G21 G24 G28 G49 G63:G64 G87 G94:G95 G276:G277 G185:G186 G364:G365 G13:G15 G26 G30 G51:G53 G57 G66 G69 G74:G75 G77 G79:G81 G89:G91 G99:G100 G110 G108 G112 G115 G119 G139 G153:G154 G176 G178 G104:G106 G117 G121 G130:G131 G141:G143 G147 G156 G159 G164:G165 G167 G169:G171 G180:G182 G190:G191 G201 G199 G203 G206 G210 G228 G243:G244 G267 G269 G195:G197 G208 G212 G220 G230:G232 G236 G246 G249 G254:G255 G257 G259:G261 G271:G273 G281:G282 G292 G290 G294 G297 G301 G319 G332:G333 G340 G355 G357 G286:G288 G299 G303 G311 G321:G323 G326 G335 G338 G343:G344 G346 G351:G353 G359:G361 G11 G33:G37 G39:G40 G43:G46 G59:G60 G71 G83:G84 G102 G124:G128 G134:G136 G149:G150 G161 G173:G174 G193 G215:G218 G223:G225 G348:G349 G251 G263:G265 G284 G306:G309 G314:G316 G328:G329 G238:G240" xr:uid="{2A26677E-6051-4A9E-BA98-BF1AC220823B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2 G18 G20 G23 G29 G31:G32 G38 G10 G50 G47:G48 G25 G27 G55:G56 G58 G61:G62 G70 G68 G72:G73 G78 G88 G93 G41 G76 G82 G103 G109 G111 G114 G120 G122:G123 G129 G101 G140 G137:G138 G116 G118 G145:G146 G148 G151:G152 G160 G158 G162:G163 G168 G179 G184 G132 G166 G172 G194 G200 G202 G205 G211 G213:G214 G219 G192 G229 G226:G227 G207 G209 G234:G235 G237 G241:G242 G250 G248 G252:G253 G258 G270 G275 G221 G256 G262 G285 G291 G293 G296 G302 G304:G305 G310 G283 G320 G317:G318 G298 G300 G327 G330:G331 G337 G339 G341:G342 G347 G358 G363 G312 G345 G350 G325" xr:uid="{844F0707-440D-4D62-89F1-E9B34B9CE0AD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6 G177 G268 G356" xr:uid="{9696908A-0221-40C3-A608-46C100AB640D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7 F167 F257 F346" xr:uid="{E9015049-4B53-449F-81FF-84DB5733B240}">
      <formula1>IF(F77&gt;=0,ROUND(F77,0),0)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227-2025 
&amp;R&amp;10Bid Submission
&amp;P of &amp;N</oddHeader>
    <oddFooter xml:space="preserve">&amp;R                    </oddFooter>
  </headerFooter>
  <rowBreaks count="9" manualBreakCount="9">
    <brk id="30" min="1" max="7" man="1"/>
    <brk id="96" min="1" max="8" man="1"/>
    <brk id="121" min="1" max="7" man="1"/>
    <brk id="147" min="1" max="7" man="1"/>
    <brk id="187" min="1" max="8" man="1"/>
    <brk id="240" min="1" max="7" man="1"/>
    <brk id="278" min="1" max="8" man="1"/>
    <brk id="366" max="16383" man="1"/>
    <brk id="369" min="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523bb-f555-4764-99cd-65e1a78bdbe7">
      <Terms xmlns="http://schemas.microsoft.com/office/infopath/2007/PartnerControls"/>
    </lcf76f155ced4ddcb4097134ff3c332f>
    <TaxCatchAll xmlns="355acaed-f1a5-44da-9092-74ee48a016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3D646DFD641ACE4AE1475EB2F42" ma:contentTypeVersion="13" ma:contentTypeDescription="Create a new document." ma:contentTypeScope="" ma:versionID="c509e2d67309e3010128e1d3d2f3521f">
  <xsd:schema xmlns:xsd="http://www.w3.org/2001/XMLSchema" xmlns:xs="http://www.w3.org/2001/XMLSchema" xmlns:p="http://schemas.microsoft.com/office/2006/metadata/properties" xmlns:ns2="bd5523bb-f555-4764-99cd-65e1a78bdbe7" xmlns:ns3="355acaed-f1a5-44da-9092-74ee48a016a5" targetNamespace="http://schemas.microsoft.com/office/2006/metadata/properties" ma:root="true" ma:fieldsID="2aad55b9706f9d53f3590e3e01ab821e" ns2:_="" ns3:_="">
    <xsd:import namespace="bd5523bb-f555-4764-99cd-65e1a78bdbe7"/>
    <xsd:import namespace="355acaed-f1a5-44da-9092-74ee48a01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523bb-f555-4764-99cd-65e1a78bd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acaed-f1a5-44da-9092-74ee48a016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fb886d9-0bde-4e44-bd58-635e431d8db7}" ma:internalName="TaxCatchAll" ma:showField="CatchAllData" ma:web="355acaed-f1a5-44da-9092-74ee48a016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21631F-B377-48A4-A4E9-3AA58140BF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E0F32E-6470-4E97-922A-1B05F8240592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355acaed-f1a5-44da-9092-74ee48a016a5"/>
    <ds:schemaRef ds:uri="bd5523bb-f555-4764-99cd-65e1a78bdbe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AC92A1-44D2-41C3-952D-4D51E40DC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523bb-f555-4764-99cd-65e1a78bdbe7"/>
    <ds:schemaRef ds:uri="355acaed-f1a5-44da-9092-74ee48a01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227-2025_FORM B - PRICES</vt:lpstr>
      <vt:lpstr>'227-2025_FORM B - PRICES'!Print_Area</vt:lpstr>
      <vt:lpstr>'227-2025_FORM B - PRICES'!Print_Titles</vt:lpstr>
      <vt:lpstr>Print_Titles</vt:lpstr>
      <vt:lpstr>XEVERYTHING</vt:lpstr>
      <vt:lpstr>XITEMS</vt:lpstr>
    </vt:vector>
  </TitlesOfParts>
  <Manager/>
  <Company>City of Winnipeg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Public Works Engineering</dc:creator>
  <cp:keywords/>
  <dc:description>Checked by C. Humbert
Mar. 21, 2025
File Size 56.5KB</dc:description>
  <cp:lastModifiedBy>Humbert, Cory</cp:lastModifiedBy>
  <cp:revision/>
  <cp:lastPrinted>2025-03-21T15:33:45Z</cp:lastPrinted>
  <dcterms:created xsi:type="dcterms:W3CDTF">1999-03-31T15:44:33Z</dcterms:created>
  <dcterms:modified xsi:type="dcterms:W3CDTF">2025-03-21T15:34:52Z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UpdaterDesc">
    <vt:lpwstr/>
  </property>
  <property fmtid="{D5CDD505-2E9C-101B-9397-08002B2CF9AE}" pid="5" name="Folder_Code">
    <vt:lpwstr/>
  </property>
  <property fmtid="{D5CDD505-2E9C-101B-9397-08002B2CF9AE}" pid="6" name="Document_Version">
    <vt:lpwstr/>
  </property>
  <property fmtid="{D5CDD505-2E9C-101B-9397-08002B2CF9AE}" pid="7" name="Folder_Manager">
    <vt:lpwstr/>
  </property>
  <property fmtid="{D5CDD505-2E9C-101B-9397-08002B2CF9AE}" pid="8" name="Folder_Name">
    <vt:lpwstr/>
  </property>
  <property fmtid="{D5CDD505-2E9C-101B-9397-08002B2CF9AE}" pid="9" name="Folder_UpdateDate">
    <vt:lpwstr/>
  </property>
  <property fmtid="{D5CDD505-2E9C-101B-9397-08002B2CF9AE}" pid="10" name="Folder_Updater">
    <vt:lpwstr/>
  </property>
  <property fmtid="{D5CDD505-2E9C-101B-9397-08002B2CF9AE}" pid="11" name="Document_UpdaterDesc">
    <vt:lpwstr/>
  </property>
  <property fmtid="{D5CDD505-2E9C-101B-9397-08002B2CF9AE}" pid="12" name="Document_DepartmentDesc">
    <vt:lpwstr/>
  </property>
  <property fmtid="{D5CDD505-2E9C-101B-9397-08002B2CF9AE}" pid="13" name="MediaServiceImageTags">
    <vt:lpwstr/>
  </property>
  <property fmtid="{D5CDD505-2E9C-101B-9397-08002B2CF9AE}" pid="14" name="Document_Storage">
    <vt:lpwstr/>
  </property>
  <property fmtid="{D5CDD505-2E9C-101B-9397-08002B2CF9AE}" pid="15" name="Folder_CreateDate">
    <vt:lpwstr/>
  </property>
  <property fmtid="{D5CDD505-2E9C-101B-9397-08002B2CF9AE}" pid="16" name="Folder_StorageDesc">
    <vt:lpwstr/>
  </property>
  <property fmtid="{D5CDD505-2E9C-101B-9397-08002B2CF9AE}" pid="17" name="ContentTypeId">
    <vt:lpwstr>0x0101006FE503D646DFD641ACE4AE1475EB2F42</vt:lpwstr>
  </property>
  <property fmtid="{D5CDD505-2E9C-101B-9397-08002B2CF9AE}" pid="18" name="Folder_Version">
    <vt:lpwstr/>
  </property>
  <property fmtid="{D5CDD505-2E9C-101B-9397-08002B2CF9AE}" pid="19" name="Document_Number">
    <vt:lpwstr/>
  </property>
  <property fmtid="{D5CDD505-2E9C-101B-9397-08002B2CF9AE}" pid="20" name="Document_StorageDesc">
    <vt:lpwstr/>
  </property>
  <property fmtid="{D5CDD505-2E9C-101B-9397-08002B2CF9AE}" pid="21" name="Document_Name">
    <vt:lpwstr/>
  </property>
  <property fmtid="{D5CDD505-2E9C-101B-9397-08002B2CF9AE}" pid="22" name="Folder_Storage">
    <vt:lpwstr/>
  </property>
  <property fmtid="{D5CDD505-2E9C-101B-9397-08002B2CF9AE}" pid="23" name="Document_Creator">
    <vt:lpwstr/>
  </property>
  <property fmtid="{D5CDD505-2E9C-101B-9397-08002B2CF9AE}" pid="24" name="Document_Updater">
    <vt:lpwstr/>
  </property>
  <property fmtid="{D5CDD505-2E9C-101B-9397-08002B2CF9AE}" pid="25" name="/Folder_Name/">
    <vt:lpwstr/>
  </property>
  <property fmtid="{D5CDD505-2E9C-101B-9397-08002B2CF9AE}" pid="26" name="Document_VersionSeq">
    <vt:lpwstr/>
  </property>
  <property fmtid="{D5CDD505-2E9C-101B-9397-08002B2CF9AE}" pid="27" name="/Folder_Description/">
    <vt:lpwstr/>
  </property>
  <property fmtid="{D5CDD505-2E9C-101B-9397-08002B2CF9AE}" pid="28" name="Folder_VersionSeq">
    <vt:lpwstr/>
  </property>
  <property fmtid="{D5CDD505-2E9C-101B-9397-08002B2CF9AE}" pid="29" name="Document_UpdateDate">
    <vt:lpwstr/>
  </property>
  <property fmtid="{D5CDD505-2E9C-101B-9397-08002B2CF9AE}" pid="30" name="Folder_CreatorDesc">
    <vt:lpwstr/>
  </property>
  <property fmtid="{D5CDD505-2E9C-101B-9397-08002B2CF9AE}" pid="31" name="Document_FileName">
    <vt:lpwstr/>
  </property>
  <property fmtid="{D5CDD505-2E9C-101B-9397-08002B2CF9AE}" pid="32" name="Document_CreateDate">
    <vt:lpwstr/>
  </property>
  <property fmtid="{D5CDD505-2E9C-101B-9397-08002B2CF9AE}" pid="33" name="Folder_ManagerDesc">
    <vt:lpwstr/>
  </property>
  <property fmtid="{D5CDD505-2E9C-101B-9397-08002B2CF9AE}" pid="34" name="Folder_Creator">
    <vt:lpwstr/>
  </property>
  <property fmtid="{D5CDD505-2E9C-101B-9397-08002B2CF9AE}" pid="35" name="Document_CreatorDesc">
    <vt:lpwstr/>
  </property>
  <property fmtid="{D5CDD505-2E9C-101B-9397-08002B2CF9AE}" pid="36" name="Folder_Number">
    <vt:lpwstr/>
  </property>
  <property fmtid="{D5CDD505-2E9C-101B-9397-08002B2CF9AE}" pid="37" name="Document_Department">
    <vt:lpwstr/>
  </property>
  <property fmtid="{D5CDD505-2E9C-101B-9397-08002B2CF9AE}" pid="38" name="Document_Size">
    <vt:lpwstr/>
  </property>
  <property fmtid="{D5CDD505-2E9C-101B-9397-08002B2CF9AE}" pid="39" name="Folder_Description">
    <vt:lpwstr/>
  </property>
</Properties>
</file>